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5808" windowHeight="7212" tabRatio="475" activeTab="1"/>
  </bookViews>
  <sheets>
    <sheet name="Summary" sheetId="6" r:id="rId1"/>
    <sheet name="BLCC" sheetId="7" r:id="rId2"/>
    <sheet name="BLCC Guidance" sheetId="9" r:id="rId3"/>
  </sheets>
  <definedNames>
    <definedName name="Excel_BuiltIn_Print_Area_2" localSheetId="1">(#REF!,#REF!,#REF!,#REF!,#REF!,#REF!)</definedName>
    <definedName name="Excel_BuiltIn_Print_Area_2" localSheetId="2">(#REF!,#REF!,#REF!,#REF!,#REF!,#REF!)</definedName>
    <definedName name="Excel_BuiltIn_Print_Area_2" localSheetId="0">(#REF!,#REF!,#REF!,#REF!,#REF!,#REF!)</definedName>
    <definedName name="Excel_BuiltIn_Print_Area_2">(#REF!,#REF!,#REF!,#REF!,#REF!,#REF!)</definedName>
    <definedName name="_xlnm.Print_Area" localSheetId="1">BLCC!$A$1:$I$166</definedName>
    <definedName name="_xlnm.Print_Area" localSheetId="2">'BLCC Guidance'!$A$1:$I$35</definedName>
    <definedName name="_xlnm.Print_Area" localSheetId="0">Summary!$A$1:$I$70</definedName>
    <definedName name="_xlnm.Print_Titles" localSheetId="1">BLCC!$1:$12</definedName>
    <definedName name="_xlnm.Print_Titles" localSheetId="2">'BLCC Guidance'!$1:$9</definedName>
    <definedName name="_xlnm.Print_Titles" localSheetId="0">Summary!$1:$11</definedName>
  </definedNames>
  <calcPr calcId="145621"/>
</workbook>
</file>

<file path=xl/calcChain.xml><?xml version="1.0" encoding="utf-8"?>
<calcChain xmlns="http://schemas.openxmlformats.org/spreadsheetml/2006/main">
  <c r="D159" i="7" l="1"/>
  <c r="D132" i="7" l="1"/>
  <c r="D125" i="7" l="1"/>
  <c r="E47" i="6" l="1"/>
  <c r="F47" i="6"/>
  <c r="G47" i="6"/>
  <c r="H47" i="6"/>
  <c r="D47" i="6"/>
  <c r="D158" i="7" l="1"/>
  <c r="D157" i="7"/>
  <c r="D156" i="7"/>
  <c r="D155" i="7"/>
  <c r="D154" i="7"/>
  <c r="D153" i="7"/>
  <c r="D152" i="7"/>
  <c r="F159" i="7" l="1"/>
  <c r="H159" i="7"/>
  <c r="D127" i="7"/>
  <c r="D126" i="7"/>
  <c r="F126" i="7" s="1"/>
  <c r="H126" i="7"/>
  <c r="D128" i="7" l="1"/>
  <c r="F128" i="7" s="1"/>
  <c r="H128" i="7"/>
  <c r="F154" i="7" l="1"/>
  <c r="F153" i="7"/>
  <c r="H158" i="7"/>
  <c r="F158" i="7"/>
  <c r="H157" i="7" l="1"/>
  <c r="F157" i="7"/>
  <c r="H156" i="7"/>
  <c r="F156" i="7"/>
  <c r="H155" i="7"/>
  <c r="F155" i="7"/>
  <c r="H154" i="7"/>
  <c r="H153" i="7"/>
  <c r="H152" i="7"/>
  <c r="F152" i="7"/>
  <c r="H143" i="7"/>
  <c r="H144" i="7" s="1"/>
  <c r="D143" i="7"/>
  <c r="F143" i="7" s="1"/>
  <c r="H142" i="7"/>
  <c r="D142" i="7"/>
  <c r="F142" i="7" s="1"/>
  <c r="H132" i="7"/>
  <c r="F132" i="7"/>
  <c r="H141" i="7"/>
  <c r="D141" i="7"/>
  <c r="F141" i="7" s="1"/>
  <c r="H131" i="7"/>
  <c r="D131" i="7"/>
  <c r="F131" i="7" s="1"/>
  <c r="H130" i="7"/>
  <c r="D130" i="7"/>
  <c r="F130" i="7" s="1"/>
  <c r="H129" i="7"/>
  <c r="D129" i="7"/>
  <c r="F129" i="7" s="1"/>
  <c r="H127" i="7"/>
  <c r="F127" i="7"/>
  <c r="H125" i="7"/>
  <c r="F125" i="7"/>
  <c r="F144" i="7" l="1"/>
  <c r="H160" i="7"/>
  <c r="F133" i="7"/>
  <c r="H133" i="7"/>
  <c r="F160" i="7"/>
  <c r="F146" i="7" l="1"/>
  <c r="F162" i="7"/>
  <c r="F135" i="7"/>
  <c r="H166" i="7" l="1"/>
</calcChain>
</file>

<file path=xl/sharedStrings.xml><?xml version="1.0" encoding="utf-8"?>
<sst xmlns="http://schemas.openxmlformats.org/spreadsheetml/2006/main" count="318" uniqueCount="215">
  <si>
    <t>Factor</t>
  </si>
  <si>
    <t>Score</t>
  </si>
  <si>
    <t>Weight</t>
  </si>
  <si>
    <t>Adjusted</t>
  </si>
  <si>
    <t>Total Score</t>
  </si>
  <si>
    <t>Maximum</t>
  </si>
  <si>
    <t>THE  ILLINOIS  STATE  TOLL  HIGHWAY  AUTHORITY</t>
  </si>
  <si>
    <t>Prepared On</t>
  </si>
  <si>
    <t>Prepared By</t>
  </si>
  <si>
    <t>Mile Post</t>
  </si>
  <si>
    <t>Location</t>
  </si>
  <si>
    <t>Checked By</t>
  </si>
  <si>
    <t>Checked On</t>
  </si>
  <si>
    <t>Bridge No.</t>
  </si>
  <si>
    <t>XX</t>
  </si>
  <si>
    <t>XXXXX</t>
  </si>
  <si>
    <t>xx.xx</t>
  </si>
  <si>
    <t>xxxxxx</t>
  </si>
  <si>
    <t>Equipment</t>
  </si>
  <si>
    <t>Agency Costs</t>
  </si>
  <si>
    <t>Variable</t>
  </si>
  <si>
    <t>INITIAL COSTS (IC)</t>
  </si>
  <si>
    <t>MAINTENANCE COSTS (MC)</t>
  </si>
  <si>
    <t>Maintenance Costs (MC)</t>
  </si>
  <si>
    <t xml:space="preserve">Initial Costs (IC) </t>
  </si>
  <si>
    <t>Right-of-Way</t>
  </si>
  <si>
    <t>Name</t>
  </si>
  <si>
    <t>Constraint</t>
  </si>
  <si>
    <t>Description</t>
  </si>
  <si>
    <t>Railroad/ Waterway Impacts</t>
  </si>
  <si>
    <t>No disruption or closure of Railroads/Waterways</t>
  </si>
  <si>
    <t>Railroad/Waterway Impacts</t>
  </si>
  <si>
    <t>(Risk)</t>
  </si>
  <si>
    <t>None or Low (Conventional Construction material)</t>
  </si>
  <si>
    <t xml:space="preserve">This accounts for the maintenance cost required to repair joints on the structure. PBES elements tend to require additional joints which may create durability issues. Durability issues could lead to lower service life for the structure.  </t>
  </si>
  <si>
    <t>Maintenance</t>
  </si>
  <si>
    <t>Superstructure type is cast-in-place concrete</t>
  </si>
  <si>
    <t>Bridge Slide-In equipment required</t>
  </si>
  <si>
    <t>Typical cast-in-place concrete/steel construction equipment required</t>
  </si>
  <si>
    <t>Maintenance of Traffic Costs</t>
  </si>
  <si>
    <t xml:space="preserve">Complete closure </t>
  </si>
  <si>
    <t>Required R.O.W. acquisition &gt; 1 acre</t>
  </si>
  <si>
    <t>0.5 acres &lt; Required R.O.W. acquisition &lt;= 1 acre</t>
  </si>
  <si>
    <t>0.25 acres &lt; Required R.O.W. acquisition &lt;= 0.5 acres</t>
  </si>
  <si>
    <t>0 acres &lt; Required R.O.W. acquisition &lt;= 0.25 acres</t>
  </si>
  <si>
    <t>Required R.O.W. acquisition = 0 acres</t>
  </si>
  <si>
    <t>Superstructure Material</t>
  </si>
  <si>
    <t>Substructure Material</t>
  </si>
  <si>
    <t>Substructure type is cast-in-place concrete</t>
  </si>
  <si>
    <t>Substructure type is precast concrete</t>
  </si>
  <si>
    <t xml:space="preserve">Substructure Material </t>
  </si>
  <si>
    <t>Max Adjusted</t>
  </si>
  <si>
    <t xml:space="preserve">Extended duration, disruption or closure </t>
  </si>
  <si>
    <t xml:space="preserve">Normal duration, disruption or closure </t>
  </si>
  <si>
    <t xml:space="preserve">Short duration, disruption or closure </t>
  </si>
  <si>
    <t xml:space="preserve">Economic Impacts </t>
  </si>
  <si>
    <t>User to Input values</t>
  </si>
  <si>
    <t>High business impact</t>
  </si>
  <si>
    <t>Medium business impact</t>
  </si>
  <si>
    <t>Low business impact</t>
  </si>
  <si>
    <t>Alt #1</t>
  </si>
  <si>
    <t>Alt #2</t>
  </si>
  <si>
    <t>Alt #3</t>
  </si>
  <si>
    <t>Alt #4</t>
  </si>
  <si>
    <t>Alt #5</t>
  </si>
  <si>
    <t>Construction Type</t>
  </si>
  <si>
    <t>Deck</t>
  </si>
  <si>
    <t>Super</t>
  </si>
  <si>
    <t>Sub</t>
  </si>
  <si>
    <t>Method</t>
  </si>
  <si>
    <t>DIRECTIONS FOR USER:</t>
  </si>
  <si>
    <t>CIP</t>
  </si>
  <si>
    <t>ABC</t>
  </si>
  <si>
    <t xml:space="preserve">CIP </t>
  </si>
  <si>
    <t>Precast Panels</t>
  </si>
  <si>
    <t>Precast</t>
  </si>
  <si>
    <t>Steel</t>
  </si>
  <si>
    <t>PBES</t>
  </si>
  <si>
    <t>Coventional</t>
  </si>
  <si>
    <t>SPMT</t>
  </si>
  <si>
    <t>Super = Enter the type of Superstructure (CIP, Precast or Steel)</t>
  </si>
  <si>
    <t>Sub = Enter the type of substructure (CIP or PBES)</t>
  </si>
  <si>
    <t>Deck Material</t>
  </si>
  <si>
    <t>Deck type is cast-in-place concrete</t>
  </si>
  <si>
    <t>Deck type is precast concrete panels</t>
  </si>
  <si>
    <t>Superstructure type is precast concrete or steel</t>
  </si>
  <si>
    <t>Economic Impacts</t>
  </si>
  <si>
    <t>(Estimated Service Life)</t>
  </si>
  <si>
    <t>Unforseen Performance</t>
  </si>
  <si>
    <t>Salvage Value</t>
  </si>
  <si>
    <t>Precast Concrete Beam</t>
  </si>
  <si>
    <t>Steel Girders</t>
  </si>
  <si>
    <t xml:space="preserve">This accounts for the salvage value of the superstructure.  Steel girders are more easily recycled than Precast Concrete Beams. </t>
  </si>
  <si>
    <t>No Impact</t>
  </si>
  <si>
    <t>Cost of Repair</t>
  </si>
  <si>
    <t>Maintenance / Rehabilitation</t>
  </si>
  <si>
    <t>and Replacement</t>
  </si>
  <si>
    <t>Maintenance / Rehabilitation Life Cycle Costs</t>
  </si>
  <si>
    <t>Life Cycle Costs</t>
  </si>
  <si>
    <t>(Frequency)</t>
  </si>
  <si>
    <t>(Material, Labor and Time)</t>
  </si>
  <si>
    <t>Note:</t>
  </si>
  <si>
    <t>Listed Material: Precast Deck Panels, Steel Girders, PBES Substructure.</t>
  </si>
  <si>
    <t>If Three of the Listed Materials are used (Most Expensive Cost)</t>
  </si>
  <si>
    <t xml:space="preserve">If Two of the Listed Materials are used </t>
  </si>
  <si>
    <t xml:space="preserve">If One of the Listed Materials are used </t>
  </si>
  <si>
    <t>If None of the Listed Materials are used (Cheapest Cost)</t>
  </si>
  <si>
    <t>Total Replacement Costs</t>
  </si>
  <si>
    <t xml:space="preserve">Total Replacement Costs </t>
  </si>
  <si>
    <t xml:space="preserve">The decision to replace structure is based on superstructure and substructure condition.  Excludes deck. </t>
  </si>
  <si>
    <t>xx/xx/xxxx</t>
  </si>
  <si>
    <t>CONSTRAINT DESCRIPTION TABLE</t>
  </si>
  <si>
    <t>Method = Enter the type of construction method (Conventional, Lateral Slide, SPMT, Longitudinal Launch, Crane Based)</t>
  </si>
  <si>
    <t>Construction Type = Enter the type of construction (Conventional or ABC)</t>
  </si>
  <si>
    <t>Conventional</t>
  </si>
  <si>
    <t>Lateral Slide</t>
  </si>
  <si>
    <t>Longitudinal Launch</t>
  </si>
  <si>
    <t>Crane Based</t>
  </si>
  <si>
    <t>Deck = Enter the type of deck material (CIP or Precast Panels)</t>
  </si>
  <si>
    <t>Alt # 1</t>
  </si>
  <si>
    <t>Alt # 2</t>
  </si>
  <si>
    <t>Alt # 3</t>
  </si>
  <si>
    <t>Alt # 4</t>
  </si>
  <si>
    <t>Alt # 5</t>
  </si>
  <si>
    <t>N/A</t>
  </si>
  <si>
    <t>(On-Site and Off-Site)</t>
  </si>
  <si>
    <t>Estimated construction time &lt; 3 months</t>
  </si>
  <si>
    <t>3 months &lt;= Estimated construction time &lt; 8 months</t>
  </si>
  <si>
    <t>8 months &lt;= Estimated construction time &lt; 13 months</t>
  </si>
  <si>
    <t>13 months &lt;= Estimated construction time &lt; 18 months</t>
  </si>
  <si>
    <t>Estimated construction time &gt;= 18 months</t>
  </si>
  <si>
    <t>Total Labor</t>
  </si>
  <si>
    <t xml:space="preserve">If only super is precast or if only sub is precast or neither </t>
  </si>
  <si>
    <t xml:space="preserve">Precast Beams and Precast Substructure </t>
  </si>
  <si>
    <t xml:space="preserve">This accounts for the cost for total replacement of the structure.  New Illinois Tollway structures have a 100 year service life and the decision to replace the structure is based on the condition/age of the girder/beams and substructure.  The deck condition/age does not factor into the decision to completely replace the structure.  The structure can be easily re-decked.  The scoring criteria is based on PBES elements having a longer life cycle than CIP elements. However, the service life will be determined by the worst condition of either the girders/beams or substructure.  The assumption is that utilizing both precast beams and precast substructure will extend the service life of the bridge.  If only one precast element is used, the corresponding non-precast element will control the service life of the structure. </t>
  </si>
  <si>
    <t xml:space="preserve">Typical Jointed Bridge </t>
  </si>
  <si>
    <t xml:space="preserve">Jointless Bridge </t>
  </si>
  <si>
    <t xml:space="preserve">Additional joints between precast elements </t>
  </si>
  <si>
    <t>TRAFFIC IMPACT COSTS (TIC)</t>
  </si>
  <si>
    <t>(33% of Total Score)</t>
  </si>
  <si>
    <t>(34% of Total Score)</t>
  </si>
  <si>
    <t>Future TIC for Routine Maintenance</t>
  </si>
  <si>
    <t>Future TIC for Rehabilitation and Replacement</t>
  </si>
  <si>
    <t>Future TIC for Routine</t>
  </si>
  <si>
    <t xml:space="preserve">Future TIC for Rehabilitation </t>
  </si>
  <si>
    <t>Traffic Impact Costs (TIC)</t>
  </si>
  <si>
    <t>Minimum impact</t>
  </si>
  <si>
    <t>Maximum impact</t>
  </si>
  <si>
    <t>Short duration with simple MOT</t>
  </si>
  <si>
    <t>Short duration with multiple staging</t>
  </si>
  <si>
    <t xml:space="preserve">Normal duration </t>
  </si>
  <si>
    <t xml:space="preserve">Extended duration with simple MOT </t>
  </si>
  <si>
    <t>Extended duration with multiple staging</t>
  </si>
  <si>
    <t>Medium impact</t>
  </si>
  <si>
    <t>No Closure or Shortest MOT Duration or No Impact</t>
  </si>
  <si>
    <t>Environmental Impact Costs</t>
  </si>
  <si>
    <t>Moderate agency coordination</t>
  </si>
  <si>
    <t>Normal agency coordination</t>
  </si>
  <si>
    <t>Extensive agency coordination</t>
  </si>
  <si>
    <t>Joint Durability</t>
  </si>
  <si>
    <t>High (More than one PBES element)</t>
  </si>
  <si>
    <t>Medium (Single PBES element )</t>
  </si>
  <si>
    <t>This accounts for both on-site and off-site labor costs during the duration of the construction project. This constraint shall include time for items specifically on the bridge construction site and time for items constructed "near-site" (such as items constructed at a site adjacent to the bridge and moved into place via slide-ins or SPMT's). Projects that require longer construction periods will generally lead to higher labor costs and will have lower scores in this category.</t>
  </si>
  <si>
    <t>This accounts for the additional costs incurred by the Illinois Tollway as an agency during the construction project. "Normal agency coordination" shall defined for conventional construction methods which present the least likelihood for agency costs during construction and will receive the highest scores in this category. Construction projects that use methods that are less familiar to the agency and contracting community present a higher likelihood for more agency involvement and coordination and will receive lower scores in this category.</t>
  </si>
  <si>
    <t xml:space="preserve">This accounts for the cost to mitigate environmental impacts during construction activities and for items requiring permiting that could delay the construction schedule. The environmental impacts can include impacts to streams and lakes, presence of endangered or protected species and potential for contaminated soils.  Projects can also be impacted by noise, wetlands, air quality, natural resources, land use or extreme weather which could incurr cost or limit the allowable construction windows. The maximum impact of a particular type shall govern the overall score. </t>
  </si>
  <si>
    <t>If No Precast element types are used (Highest Repair Frequency)</t>
  </si>
  <si>
    <t>If One Precast element type is used</t>
  </si>
  <si>
    <t>If Two Precast element types are used</t>
  </si>
  <si>
    <t xml:space="preserve">This accounts for cost associated with maintenance for unforseen performance of PBES elements.  PBES elements could offer a greater risk for maintenance compared to CIP or conventional components since historical data or performance data is not readily available for these elements. In addition, the PBES elements have not been widely used on the Illinois Tollway; therefore, Contractors have limited experience with this type of construction. Precast concrete beams shall not be considered a PBES for this scoring. </t>
  </si>
  <si>
    <t>Weekend or night time closure or Medium MOT Duration or Medium Impact</t>
  </si>
  <si>
    <t>Off peak closure or Shorter MOT Duration or Minimal Impact</t>
  </si>
  <si>
    <t>Note: Do not adjust weight factors without prior approval from the Illinois Tollway.</t>
  </si>
  <si>
    <t>Bridge Alternates Investigated</t>
  </si>
  <si>
    <t>Bridge Alternative #1</t>
  </si>
  <si>
    <t>Bridge Alternative #2</t>
  </si>
  <si>
    <t>Bridge Alternative #3</t>
  </si>
  <si>
    <t>Bridge Alternative #4</t>
  </si>
  <si>
    <t>Bridge Alternative #5</t>
  </si>
  <si>
    <t>Manually Input results for different Bridge Alternatives Investigated:</t>
  </si>
  <si>
    <t>Recommended Bridge Alternatives</t>
  </si>
  <si>
    <t>This accounts for the impact to railroad or waterway traffic and users due to construction activities. Bridge alternatives requiring longer track closures or work in waterways, particularly navigable waterways, shall receive a low score. "Short duration" shall be defined as a duration of 1 week or less, "normal duration" shall be defined as a duration between 1 week and 3 months, and "extended duration" shall be defined as a duration of 3 months or greater.</t>
  </si>
  <si>
    <t>This accounts for the negative economic impacts on local businesses and limited access for customer and employee traffic at a given site caused by construction activities. A bridge alternative affecting larger population with more business impacts will receive a lower score.</t>
  </si>
  <si>
    <t xml:space="preserve">This accounts for the cost to repair different components of the bridge.  The cost should be based on the quantity, material, labor and time to perform the repair and not the frequency or cycle of repair.  It is assumed that precast deck panels will cost more to repair than CIP decks, since the entire panel will most likely be replaced, requiring fabrication, shipping, etc. It is assumed that steel girders will cost more to repair than precast beams since steel girders require more repair over time. It is assumed that precast substructure elements will cost more to repair than CIP substructure since PBES may require additional joints and grout ports.  Therefore, if the bridge alternative under consideration utilizes any of these items, it would cost more to repair than if not utilizing. </t>
  </si>
  <si>
    <t xml:space="preserve">ACCELERATED BRIDGE CONSTRUCTION (ABC) - BRIDGE LIFE CYCLE COMPARISON (BLCC) TOOL </t>
  </si>
  <si>
    <t>ABC BLCC Tool</t>
  </si>
  <si>
    <t>Total ABC BLCC Rating Score = 0.33(IC)+ 0.34(TIC)+ 0.33(MC)</t>
  </si>
  <si>
    <t>User may elect to add additional bridge alternatives to the ABC BLCC Tool to accurately compare all options.</t>
  </si>
  <si>
    <t>Total ABC BLCC Rating Score</t>
  </si>
  <si>
    <t>User may elect to add additional Recommended Bridge Alternatives to the ABC BLCC Tool to evaluate further in the Bridge Type Study and perform a cost comparison.</t>
  </si>
  <si>
    <t xml:space="preserve">Bridge Alternatives to Consider Based on Total ABC BLCC Rating Score: </t>
  </si>
  <si>
    <t>TOTAL ABC BLCC RATING SCORE SUMMARY</t>
  </si>
  <si>
    <t>INDIVIDUAL ABC BLCC RATING SCORE INPUT</t>
  </si>
  <si>
    <t xml:space="preserve">Individual ABC BLCC Rating Score = (Total Score)/(Max. Score)*100 </t>
  </si>
  <si>
    <t>Total ABC BLCC Rating Score = 0.33(IC) + 0.34(TIC) + 0.33(MC)</t>
  </si>
  <si>
    <t>IC ABC BLCC Rating Score:</t>
  </si>
  <si>
    <t>TIC ABC BLCC Rating Score:</t>
  </si>
  <si>
    <t>MC ABC BLCC Rating Score:</t>
  </si>
  <si>
    <t>TOTAL ABC BLCC Rating Score:</t>
  </si>
  <si>
    <t xml:space="preserve">Service disruptions (including traveler delay and revenue impacts) are not directly included in the ABC BLCC Tool.  Additional analysis required if requested by the Illinois Tollway. </t>
  </si>
  <si>
    <t xml:space="preserve">This accounts for the material cost of the deck portion of the construction project. Cast-in-place concrete decks are assumed to have a higher initial cost due to the need to construct and strip forms and place concrete on-site and will have lower scores in this category. If cost breakdowns for a given project suggest otherwise, the BLCC scores can be adjusted accordingly.  </t>
  </si>
  <si>
    <t xml:space="preserve">This accounts for the material cost of the superstructure portion of the construction project. A precast concrete or steel superstructure is assumed to have the the cheapest initial cost and will have higher scores in this category. If cost breakdowns for a given project suggest otherwise, the BLCC scores can be adjusted accordingly.  </t>
  </si>
  <si>
    <t xml:space="preserve">This accounts for the material cost of the substructure portion of the construction project. Precast concrete substructures are assumed to have the cheapest initial cost and will have higher scores in this category.  If cost breakdowns for a given project suggest otherwise, the BLCC scores can be adjusted accordingly.  </t>
  </si>
  <si>
    <t xml:space="preserve">This accounts for the cost associated with future routine maintenance of the structure. This item covers all the constraints listed in theTraffic Impact Costs (TIC).  The worst condition of the TIC variables (MOT duration or complexity of staging, economical, railroad, waterway, or vulnerability impacts) impacted during future routine mainentance shall govern the scoring. </t>
  </si>
  <si>
    <t xml:space="preserve">This accounts for the cost associated with future rehabilitation or replacement of the structure. This item covers all the constraints listed in theTraffic Impact Costs (TIC).  The worst condition of the TIC variables (MOT duration or complexity of staging, economical, railroad, waterway, or vulnerability impacts) impacted during future rehabilitation or replacement shall govern the scoring. </t>
  </si>
  <si>
    <t>Self-Propelled Modular Transport equipment required</t>
  </si>
  <si>
    <t>This accounts for the equipment cost of the construction project. Conventional equipment that is used for normal concrete and/or steel construction will be considered the most benefitial. As the equipment required becomes more complex and expensive, the scores in this category will decrease. The need for specialized equipment, such as that required for Heavy Lifting or Gantry Cranes, Self-Propelled Modular Transports and Slide-Ins, shall result in lower scores in this category.</t>
  </si>
  <si>
    <t xml:space="preserve">This accounts for the Right-of-Way aquisition costs required for the bridge construction only. Smaller areas of required Right-of-Way acquisition shall receive higher scores in this category. Scores shall be increased at the descretion of the User if large areas of temporary easement are required.  ROW acquisition required for roadway construction (alignment shift, widening etc) should not be included in this variable. </t>
  </si>
  <si>
    <t>Specialty Crane Based equipment required</t>
  </si>
  <si>
    <t>Prefabricated Bridge Element System or Longitudinal Launch required</t>
  </si>
  <si>
    <t xml:space="preserve">Weekday Peak shift or Extended MOT Duration or Major Impact </t>
  </si>
  <si>
    <t>This accounts for the safety of workers and travelers, and the amount of time and cost of staging during the construction process. "Short duration" shall be defined as a duration of 3 months or less, "normal duration" shall be defined as a duration between 3 and 9 months, and "extended duration" shall be defined as a duration of 9 months or greater. "Simple MOT scheme" shall be defined as construction with 2 stages or less.  "Multiple Staging" shall be defined as construction with more than 2 stages.   More complex, higher duration MOT will cost more and shall receive lower scores.</t>
  </si>
  <si>
    <t>Note to User: Refer to Structure Design Manual Article 27.3.2 for general guidance on using this tool.</t>
  </si>
  <si>
    <t>If Three or more Precast element types are used (Lowest Repair Frequency)</t>
  </si>
  <si>
    <t xml:space="preserve">This accounts for the cost of routine maintenance, repair and rehabilitation to the structure. It is assumed that precast elements have a longer life cycle than CIP elements and would require less frequent repairs than CIP elements.  The more precast element types utilized, the longer the service life and less frequent repair cycle. Refer to Structure Design Manual article 27.4.1 for precast element types to consider.  Precast concrete beams should not be considered as a precast element for this variable. If multiple of the same type of precast elements are utilized such as precast pier columns, the scoring shall be based on one precast element type used.  Scores shall be increased at the descretion of the User if precast deck panels are used since the deck condition typically controls the frequency of repair.  </t>
  </si>
  <si>
    <t>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</si>
</sst>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dd\ mmm\,\ yyyy"/>
    <numFmt numFmtId="166" formatCode="0.0"/>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u/>
      <sz val="11"/>
      <name val="Arial"/>
      <family val="2"/>
    </font>
    <font>
      <b/>
      <i/>
      <sz val="18"/>
      <color indexed="12"/>
      <name val="Arial"/>
      <family val="2"/>
    </font>
    <font>
      <b/>
      <sz val="12"/>
      <name val="Arial"/>
      <family val="2"/>
    </font>
    <font>
      <sz val="11"/>
      <color theme="1"/>
      <name val="Calibri"/>
      <family val="2"/>
      <scheme val="minor"/>
    </font>
    <font>
      <sz val="10"/>
      <color rgb="FFFF0000"/>
      <name val="Arial"/>
      <family val="2"/>
    </font>
    <font>
      <b/>
      <u/>
      <sz val="10"/>
      <name val="Arial"/>
      <family val="2"/>
    </font>
    <font>
      <sz val="12"/>
      <color theme="1"/>
      <name val="Arial Narrow"/>
      <family val="2"/>
    </font>
    <font>
      <sz val="8"/>
      <name val="Arial"/>
      <family val="2"/>
    </font>
    <font>
      <sz val="12"/>
      <name val="Arial Narrow"/>
      <family val="2"/>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77">
    <xf numFmtId="0" fontId="0" fillId="0" borderId="0"/>
    <xf numFmtId="0" fontId="18"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2">
    <xf numFmtId="0" fontId="0" fillId="0" borderId="0" xfId="0"/>
    <xf numFmtId="0" fontId="14" fillId="0" borderId="0" xfId="0" applyFont="1" applyFill="1" applyBorder="1" applyAlignment="1" applyProtection="1">
      <alignment horizontal="center"/>
    </xf>
    <xf numFmtId="0" fontId="14" fillId="0" borderId="0" xfId="0" applyFont="1" applyBorder="1" applyAlignment="1" applyProtection="1">
      <alignment horizontal="center"/>
    </xf>
    <xf numFmtId="0" fontId="14" fillId="0" borderId="0" xfId="0" applyFont="1" applyFill="1" applyBorder="1" applyAlignment="1" applyProtection="1"/>
    <xf numFmtId="1" fontId="14" fillId="0" borderId="0" xfId="0" applyNumberFormat="1" applyFont="1" applyFill="1" applyBorder="1" applyAlignment="1" applyProtection="1">
      <alignment horizontal="center"/>
    </xf>
    <xf numFmtId="2" fontId="14" fillId="0" borderId="0" xfId="0" applyNumberFormat="1" applyFont="1" applyFill="1" applyBorder="1" applyAlignment="1" applyProtection="1"/>
    <xf numFmtId="0" fontId="14" fillId="0" borderId="1" xfId="0" applyFont="1" applyFill="1" applyBorder="1" applyAlignment="1" applyProtection="1"/>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0" xfId="0" applyFont="1" applyFill="1" applyBorder="1" applyAlignment="1">
      <alignment horizontal="center" vertical="center"/>
    </xf>
    <xf numFmtId="0" fontId="0" fillId="0" borderId="0" xfId="0" applyBorder="1" applyAlignment="1">
      <alignment vertical="center"/>
    </xf>
    <xf numFmtId="0" fontId="17" fillId="0" borderId="0" xfId="0" applyFont="1" applyBorder="1" applyAlignment="1">
      <alignment horizontal="center" vertical="center"/>
    </xf>
    <xf numFmtId="0" fontId="13" fillId="0" borderId="0" xfId="0" applyFont="1" applyBorder="1" applyAlignment="1">
      <alignment horizontal="right" vertical="center" indent="1"/>
    </xf>
    <xf numFmtId="0" fontId="13" fillId="0" borderId="0" xfId="0" applyFont="1" applyFill="1" applyBorder="1" applyAlignment="1">
      <alignment horizontal="left" vertical="center"/>
    </xf>
    <xf numFmtId="0" fontId="16" fillId="0" borderId="4" xfId="0" applyFont="1" applyBorder="1" applyAlignment="1">
      <alignment horizontal="left" vertical="center"/>
    </xf>
    <xf numFmtId="0" fontId="0" fillId="0" borderId="6" xfId="0" applyBorder="1"/>
    <xf numFmtId="0" fontId="0" fillId="0" borderId="9" xfId="0" applyBorder="1"/>
    <xf numFmtId="0" fontId="17" fillId="0" borderId="1" xfId="0" applyFont="1" applyBorder="1" applyAlignment="1">
      <alignment horizontal="left" vertical="center"/>
    </xf>
    <xf numFmtId="0" fontId="0" fillId="0" borderId="2" xfId="0" applyBorder="1" applyAlignment="1">
      <alignment vertical="center"/>
    </xf>
    <xf numFmtId="0" fontId="13" fillId="0" borderId="1" xfId="0" applyFont="1" applyBorder="1" applyAlignment="1">
      <alignment horizontal="left" vertical="center"/>
    </xf>
    <xf numFmtId="0" fontId="13" fillId="0" borderId="2" xfId="0" applyFont="1" applyBorder="1" applyAlignment="1">
      <alignment horizontal="right" vertical="center" indent="1"/>
    </xf>
    <xf numFmtId="0" fontId="13" fillId="0" borderId="1" xfId="0" applyFont="1" applyBorder="1" applyAlignment="1">
      <alignment horizontal="center" vertical="center"/>
    </xf>
    <xf numFmtId="0" fontId="0" fillId="0" borderId="2" xfId="0" applyBorder="1"/>
    <xf numFmtId="0" fontId="0" fillId="0" borderId="0" xfId="0" applyBorder="1"/>
    <xf numFmtId="0" fontId="0" fillId="3" borderId="0" xfId="0" applyFill="1"/>
    <xf numFmtId="0" fontId="20" fillId="0" borderId="0" xfId="0" applyFont="1" applyFill="1" applyBorder="1" applyAlignment="1" applyProtection="1">
      <alignment horizontal="center"/>
    </xf>
    <xf numFmtId="0" fontId="0" fillId="0" borderId="0" xfId="0" applyFill="1" applyBorder="1" applyProtection="1"/>
    <xf numFmtId="0" fontId="14" fillId="0" borderId="2" xfId="0" applyFont="1" applyFill="1" applyBorder="1" applyAlignment="1" applyProtection="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14" fillId="5" borderId="7" xfId="0" applyFont="1" applyFill="1" applyBorder="1" applyAlignment="1" applyProtection="1">
      <alignment horizontal="left"/>
    </xf>
    <xf numFmtId="1" fontId="14" fillId="5" borderId="8" xfId="0" applyNumberFormat="1" applyFont="1" applyFill="1" applyBorder="1" applyAlignment="1" applyProtection="1">
      <alignment horizontal="center"/>
    </xf>
    <xf numFmtId="0" fontId="14" fillId="5" borderId="17" xfId="0" applyFont="1" applyFill="1" applyBorder="1" applyAlignment="1" applyProtection="1">
      <alignment horizontal="center"/>
    </xf>
    <xf numFmtId="0" fontId="14" fillId="0" borderId="23" xfId="0" applyFont="1" applyFill="1" applyBorder="1" applyAlignment="1" applyProtection="1">
      <alignment horizontal="center"/>
    </xf>
    <xf numFmtId="0" fontId="0" fillId="0" borderId="19" xfId="0" applyFill="1" applyBorder="1" applyProtection="1"/>
    <xf numFmtId="0" fontId="0" fillId="0" borderId="6" xfId="0" applyFill="1" applyBorder="1" applyAlignment="1" applyProtection="1">
      <alignment horizontal="center"/>
    </xf>
    <xf numFmtId="0" fontId="14" fillId="0" borderId="24" xfId="0" applyFont="1" applyFill="1" applyBorder="1" applyAlignment="1" applyProtection="1">
      <alignment horizontal="center"/>
    </xf>
    <xf numFmtId="0" fontId="0" fillId="0" borderId="20" xfId="0" applyFill="1" applyBorder="1" applyAlignment="1" applyProtection="1">
      <alignment horizontal="center"/>
    </xf>
    <xf numFmtId="0" fontId="0" fillId="0" borderId="21" xfId="0" applyFill="1" applyBorder="1" applyAlignment="1" applyProtection="1">
      <alignment horizontal="center"/>
    </xf>
    <xf numFmtId="0" fontId="14" fillId="0" borderId="16" xfId="0" applyFont="1" applyFill="1" applyBorder="1" applyAlignment="1" applyProtection="1">
      <alignment horizontal="center"/>
    </xf>
    <xf numFmtId="0" fontId="14" fillId="0" borderId="13" xfId="0" applyFont="1" applyFill="1" applyBorder="1" applyAlignment="1" applyProtection="1">
      <alignment horizontal="center"/>
    </xf>
    <xf numFmtId="0" fontId="14" fillId="0" borderId="26" xfId="0" applyFont="1" applyFill="1" applyBorder="1" applyAlignment="1" applyProtection="1">
      <alignment horizontal="center"/>
    </xf>
    <xf numFmtId="0" fontId="0" fillId="0" borderId="11" xfId="0" applyBorder="1" applyAlignment="1"/>
    <xf numFmtId="1" fontId="0" fillId="0" borderId="3" xfId="0" applyNumberFormat="1" applyFill="1" applyBorder="1" applyAlignment="1" applyProtection="1">
      <alignment horizontal="center"/>
    </xf>
    <xf numFmtId="0" fontId="13" fillId="0" borderId="17" xfId="0" applyFont="1" applyFill="1" applyBorder="1" applyAlignment="1" applyProtection="1">
      <alignment horizontal="right"/>
    </xf>
    <xf numFmtId="0" fontId="13" fillId="0" borderId="18" xfId="0" applyFont="1" applyFill="1" applyBorder="1" applyAlignment="1" applyProtection="1">
      <alignment horizontal="center"/>
    </xf>
    <xf numFmtId="0" fontId="13" fillId="5" borderId="18" xfId="0" applyFont="1" applyFill="1" applyBorder="1"/>
    <xf numFmtId="0" fontId="13" fillId="0" borderId="14" xfId="0" applyFont="1" applyFill="1" applyBorder="1" applyAlignment="1">
      <alignment horizontal="center"/>
    </xf>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Border="1"/>
    <xf numFmtId="0" fontId="0" fillId="0" borderId="0" xfId="0" applyFill="1" applyBorder="1" applyAlignment="1"/>
    <xf numFmtId="0" fontId="0" fillId="0" borderId="7" xfId="0" applyFill="1" applyBorder="1" applyAlignment="1"/>
    <xf numFmtId="0" fontId="0" fillId="0" borderId="0" xfId="0"/>
    <xf numFmtId="2"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center"/>
    </xf>
    <xf numFmtId="1" fontId="14" fillId="0" borderId="0" xfId="0" applyNumberFormat="1" applyFont="1" applyFill="1" applyBorder="1" applyAlignment="1" applyProtection="1">
      <alignment horizontal="center" vertical="center"/>
    </xf>
    <xf numFmtId="1" fontId="14" fillId="2" borderId="5" xfId="0" applyNumberFormat="1" applyFont="1" applyFill="1" applyBorder="1" applyAlignment="1" applyProtection="1">
      <alignment horizontal="center"/>
      <protection locked="0"/>
    </xf>
    <xf numFmtId="0" fontId="13" fillId="0" borderId="7" xfId="0" applyFont="1" applyBorder="1" applyProtection="1"/>
    <xf numFmtId="0" fontId="0" fillId="0" borderId="8" xfId="0" applyBorder="1" applyProtection="1"/>
    <xf numFmtId="0" fontId="0" fillId="0" borderId="8" xfId="0" applyBorder="1" applyAlignment="1" applyProtection="1">
      <alignment horizontal="left"/>
    </xf>
    <xf numFmtId="0" fontId="14" fillId="0" borderId="0" xfId="0" applyFont="1" applyBorder="1" applyProtection="1"/>
    <xf numFmtId="0" fontId="14" fillId="0" borderId="0" xfId="0" applyFont="1" applyFill="1" applyBorder="1" applyProtection="1"/>
    <xf numFmtId="0" fontId="14" fillId="0" borderId="0" xfId="0" applyFont="1" applyBorder="1" applyAlignment="1" applyProtection="1">
      <alignment horizontal="center"/>
    </xf>
    <xf numFmtId="1" fontId="14" fillId="0" borderId="0" xfId="0" applyNumberFormat="1" applyFont="1" applyBorder="1" applyAlignment="1" applyProtection="1">
      <alignment horizontal="center"/>
    </xf>
    <xf numFmtId="0" fontId="14" fillId="0" borderId="0" xfId="0" applyFont="1" applyFill="1" applyBorder="1" applyAlignment="1" applyProtection="1"/>
    <xf numFmtId="1" fontId="14" fillId="0" borderId="0" xfId="0" applyNumberFormat="1" applyFont="1" applyFill="1" applyBorder="1" applyAlignment="1" applyProtection="1">
      <alignment horizontal="center"/>
    </xf>
    <xf numFmtId="0" fontId="13" fillId="0" borderId="0" xfId="0" applyFont="1" applyFill="1" applyBorder="1" applyAlignment="1" applyProtection="1"/>
    <xf numFmtId="0" fontId="14" fillId="0" borderId="0" xfId="0" applyFont="1" applyFill="1" applyBorder="1" applyAlignment="1" applyProtection="1">
      <alignment horizontal="right"/>
    </xf>
    <xf numFmtId="0" fontId="14" fillId="0" borderId="0" xfId="0" applyFont="1" applyFill="1" applyBorder="1" applyAlignment="1" applyProtection="1">
      <alignment horizontal="left"/>
    </xf>
    <xf numFmtId="2" fontId="14" fillId="0" borderId="0" xfId="0" applyNumberFormat="1" applyFont="1" applyFill="1" applyBorder="1" applyAlignment="1" applyProtection="1">
      <alignment horizontal="left"/>
    </xf>
    <xf numFmtId="2" fontId="14" fillId="0" borderId="0" xfId="0" applyNumberFormat="1" applyFont="1" applyFill="1" applyBorder="1" applyAlignment="1" applyProtection="1"/>
    <xf numFmtId="2" fontId="14" fillId="0" borderId="0" xfId="0" applyNumberFormat="1" applyFont="1" applyFill="1" applyBorder="1" applyAlignment="1" applyProtection="1">
      <alignment horizontal="right"/>
    </xf>
    <xf numFmtId="0" fontId="14" fillId="0" borderId="0" xfId="0" applyFont="1" applyFill="1" applyBorder="1" applyAlignment="1" applyProtection="1">
      <alignment wrapText="1"/>
    </xf>
    <xf numFmtId="2" fontId="14" fillId="0" borderId="0" xfId="0" applyNumberFormat="1" applyFont="1" applyFill="1" applyBorder="1" applyAlignment="1" applyProtection="1">
      <alignment horizontal="right" wrapText="1"/>
    </xf>
    <xf numFmtId="1" fontId="14" fillId="0" borderId="0" xfId="0" applyNumberFormat="1" applyFont="1" applyFill="1" applyBorder="1" applyAlignment="1" applyProtection="1">
      <alignment horizontal="center" wrapText="1"/>
    </xf>
    <xf numFmtId="1" fontId="14" fillId="0" borderId="3" xfId="0" applyNumberFormat="1" applyFont="1" applyFill="1" applyBorder="1" applyAlignment="1" applyProtection="1">
      <alignment horizontal="center"/>
    </xf>
    <xf numFmtId="0" fontId="14" fillId="0" borderId="11" xfId="0" applyFont="1" applyFill="1" applyBorder="1" applyAlignment="1" applyProtection="1">
      <alignment horizontal="left"/>
    </xf>
    <xf numFmtId="1" fontId="13" fillId="0" borderId="0" xfId="0" applyNumberFormat="1" applyFont="1" applyFill="1" applyBorder="1" applyAlignment="1" applyProtection="1">
      <alignment horizontal="center"/>
    </xf>
    <xf numFmtId="0" fontId="0" fillId="0" borderId="0" xfId="0" applyBorder="1" applyAlignment="1">
      <alignment horizontal="center"/>
    </xf>
    <xf numFmtId="1" fontId="13" fillId="0" borderId="14" xfId="0" applyNumberFormat="1"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Border="1" applyAlignment="1" applyProtection="1"/>
    <xf numFmtId="2" fontId="14" fillId="0" borderId="0" xfId="0" applyNumberFormat="1" applyFont="1" applyFill="1" applyBorder="1" applyAlignment="1" applyProtection="1">
      <alignment horizontal="center"/>
    </xf>
    <xf numFmtId="0" fontId="0" fillId="0" borderId="0" xfId="0" applyBorder="1"/>
    <xf numFmtId="0" fontId="13" fillId="0" borderId="0" xfId="0" applyFont="1" applyFill="1" applyBorder="1" applyProtection="1"/>
    <xf numFmtId="0" fontId="0" fillId="0" borderId="1" xfId="0" applyFont="1" applyFill="1" applyBorder="1" applyAlignment="1" applyProtection="1">
      <alignment horizontal="left"/>
    </xf>
    <xf numFmtId="0" fontId="13" fillId="0" borderId="8" xfId="0" applyFont="1" applyFill="1" applyBorder="1" applyAlignment="1" applyProtection="1">
      <alignment horizontal="right"/>
    </xf>
    <xf numFmtId="0" fontId="15" fillId="0" borderId="0" xfId="0" applyFont="1" applyBorder="1" applyProtection="1"/>
    <xf numFmtId="0" fontId="13" fillId="0" borderId="0" xfId="0" applyFont="1" applyBorder="1" applyProtection="1"/>
    <xf numFmtId="0" fontId="13" fillId="0" borderId="0" xfId="0" applyFont="1" applyFill="1" applyBorder="1" applyAlignment="1" applyProtection="1">
      <alignment horizontal="left"/>
    </xf>
    <xf numFmtId="0" fontId="13" fillId="0" borderId="0" xfId="0" applyFont="1" applyFill="1" applyBorder="1" applyAlignment="1" applyProtection="1">
      <alignment horizontal="center" vertical="center"/>
    </xf>
    <xf numFmtId="0" fontId="0" fillId="0" borderId="0" xfId="0" applyFont="1" applyFill="1" applyBorder="1" applyAlignment="1">
      <alignment horizontal="center" vertical="center"/>
    </xf>
    <xf numFmtId="0" fontId="13" fillId="0" borderId="0" xfId="0" applyFont="1" applyFill="1" applyBorder="1" applyAlignment="1" applyProtection="1">
      <alignment horizontal="left" vertical="center"/>
    </xf>
    <xf numFmtId="164" fontId="14" fillId="0" borderId="0" xfId="0" applyNumberFormat="1" applyFont="1" applyFill="1" applyBorder="1" applyAlignment="1" applyProtection="1">
      <alignment horizontal="center"/>
    </xf>
    <xf numFmtId="0" fontId="0" fillId="3" borderId="0" xfId="0" applyFill="1" applyBorder="1"/>
    <xf numFmtId="0" fontId="14" fillId="0" borderId="6" xfId="0" applyFont="1" applyFill="1" applyBorder="1" applyAlignment="1" applyProtection="1">
      <alignment horizontal="center"/>
    </xf>
    <xf numFmtId="0" fontId="0" fillId="6" borderId="8" xfId="0" applyFill="1" applyBorder="1"/>
    <xf numFmtId="0" fontId="13" fillId="0" borderId="28" xfId="0" applyFont="1" applyBorder="1" applyAlignment="1">
      <alignment horizontal="center"/>
    </xf>
    <xf numFmtId="0" fontId="0" fillId="6" borderId="28" xfId="0" applyFill="1" applyBorder="1"/>
    <xf numFmtId="0" fontId="0" fillId="0" borderId="0" xfId="0"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Font="1" applyBorder="1" applyProtection="1"/>
    <xf numFmtId="2" fontId="0" fillId="0" borderId="0" xfId="0" applyNumberFormat="1"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ont="1" applyFill="1" applyBorder="1" applyAlignment="1" applyProtection="1"/>
    <xf numFmtId="0" fontId="0" fillId="0" borderId="0" xfId="0" applyFill="1" applyBorder="1"/>
    <xf numFmtId="9" fontId="14" fillId="0" borderId="0" xfId="0" applyNumberFormat="1" applyFont="1" applyFill="1" applyBorder="1" applyProtection="1"/>
    <xf numFmtId="0" fontId="13" fillId="0" borderId="0" xfId="0" applyFont="1" applyFill="1" applyBorder="1" applyAlignment="1">
      <alignment horizontal="left"/>
    </xf>
    <xf numFmtId="0" fontId="0" fillId="0" borderId="0" xfId="0" applyFill="1" applyBorder="1"/>
    <xf numFmtId="1" fontId="13" fillId="0" borderId="13" xfId="0" applyNumberFormat="1" applyFont="1" applyFill="1" applyBorder="1" applyAlignment="1" applyProtection="1">
      <alignment horizontal="center"/>
    </xf>
    <xf numFmtId="1" fontId="14" fillId="2" borderId="34" xfId="0" applyNumberFormat="1" applyFont="1" applyFill="1" applyBorder="1" applyAlignment="1" applyProtection="1">
      <alignment horizontal="center"/>
      <protection locked="0"/>
    </xf>
    <xf numFmtId="1" fontId="14" fillId="2" borderId="15" xfId="0" applyNumberFormat="1" applyFont="1" applyFill="1" applyBorder="1" applyAlignment="1" applyProtection="1">
      <alignment horizontal="center"/>
      <protection locked="0"/>
    </xf>
    <xf numFmtId="1" fontId="14" fillId="2" borderId="33" xfId="0" applyNumberFormat="1" applyFont="1" applyFill="1" applyBorder="1" applyAlignment="1" applyProtection="1">
      <alignment horizontal="center"/>
      <protection locked="0"/>
    </xf>
    <xf numFmtId="0" fontId="0" fillId="0" borderId="0" xfId="0" applyFont="1" applyFill="1" applyBorder="1" applyAlignment="1">
      <alignment horizontal="left" vertical="center"/>
    </xf>
    <xf numFmtId="0" fontId="18" fillId="0" borderId="0" xfId="1"/>
    <xf numFmtId="0" fontId="0" fillId="0" borderId="0" xfId="0" applyFill="1"/>
    <xf numFmtId="0" fontId="0" fillId="0" borderId="0" xfId="0" applyBorder="1"/>
    <xf numFmtId="0" fontId="0" fillId="0" borderId="0" xfId="0" applyFill="1" applyBorder="1" applyAlignment="1" applyProtection="1"/>
    <xf numFmtId="0" fontId="14" fillId="0" borderId="2" xfId="0" applyFont="1" applyFill="1" applyBorder="1" applyAlignment="1" applyProtection="1">
      <alignment horizontal="center"/>
    </xf>
    <xf numFmtId="0" fontId="0" fillId="0" borderId="2" xfId="0" applyFill="1" applyBorder="1" applyAlignment="1">
      <alignment horizontal="center"/>
    </xf>
    <xf numFmtId="0" fontId="0" fillId="0" borderId="11" xfId="0" applyFill="1" applyBorder="1" applyProtection="1"/>
    <xf numFmtId="0" fontId="14" fillId="0" borderId="22" xfId="0" applyFont="1" applyFill="1" applyBorder="1" applyAlignment="1" applyProtection="1">
      <alignment horizontal="center"/>
    </xf>
    <xf numFmtId="0" fontId="14" fillId="0" borderId="23" xfId="0" applyFont="1" applyFill="1" applyBorder="1" applyAlignment="1" applyProtection="1">
      <alignment horizontal="center"/>
    </xf>
    <xf numFmtId="1" fontId="0" fillId="0" borderId="3" xfId="0" applyNumberFormat="1" applyFill="1" applyBorder="1" applyAlignment="1" applyProtection="1">
      <alignment horizontal="center"/>
    </xf>
    <xf numFmtId="1" fontId="14" fillId="0" borderId="3" xfId="0" applyNumberFormat="1" applyFont="1" applyFill="1" applyBorder="1" applyAlignment="1" applyProtection="1">
      <alignment horizontal="center"/>
    </xf>
    <xf numFmtId="0" fontId="14" fillId="0" borderId="11" xfId="0" applyFont="1" applyFill="1" applyBorder="1" applyAlignment="1" applyProtection="1">
      <alignment horizontal="center"/>
    </xf>
    <xf numFmtId="0" fontId="14" fillId="0" borderId="11" xfId="0" applyFont="1" applyFill="1" applyBorder="1" applyAlignment="1" applyProtection="1">
      <alignment horizontal="left"/>
    </xf>
    <xf numFmtId="0" fontId="0" fillId="0" borderId="1" xfId="0" applyFill="1" applyBorder="1" applyProtection="1"/>
    <xf numFmtId="0" fontId="0" fillId="0" borderId="1"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xf numFmtId="0" fontId="14" fillId="0" borderId="2" xfId="0" applyFont="1" applyFill="1" applyBorder="1" applyAlignment="1" applyProtection="1">
      <alignment horizontal="center"/>
    </xf>
    <xf numFmtId="0" fontId="14" fillId="0" borderId="22" xfId="0" applyFont="1" applyFill="1" applyBorder="1" applyAlignment="1" applyProtection="1">
      <alignment horizontal="center"/>
    </xf>
    <xf numFmtId="1" fontId="0" fillId="0" borderId="3" xfId="0" applyNumberFormat="1" applyFill="1" applyBorder="1" applyAlignment="1" applyProtection="1">
      <alignment horizontal="center"/>
    </xf>
    <xf numFmtId="1" fontId="14" fillId="0" borderId="3" xfId="0" applyNumberFormat="1" applyFont="1" applyFill="1" applyBorder="1" applyAlignment="1" applyProtection="1">
      <alignment horizontal="center"/>
    </xf>
    <xf numFmtId="0" fontId="14" fillId="0" borderId="11" xfId="0" applyFont="1" applyFill="1" applyBorder="1" applyAlignment="1" applyProtection="1">
      <alignment horizontal="center"/>
    </xf>
    <xf numFmtId="0" fontId="14" fillId="0" borderId="11" xfId="0" applyFont="1" applyFill="1" applyBorder="1" applyAlignment="1" applyProtection="1">
      <alignment horizontal="left"/>
    </xf>
    <xf numFmtId="0" fontId="0" fillId="0" borderId="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ill="1" applyBorder="1"/>
    <xf numFmtId="0" fontId="14" fillId="0" borderId="3" xfId="0" applyFont="1" applyFill="1" applyBorder="1" applyAlignment="1" applyProtection="1">
      <alignment horizontal="center"/>
    </xf>
    <xf numFmtId="0" fontId="22" fillId="0" borderId="0" xfId="0" applyFont="1" applyFill="1" applyBorder="1" applyAlignment="1" applyProtection="1"/>
    <xf numFmtId="0" fontId="13" fillId="0" borderId="0" xfId="0" quotePrefix="1" applyFont="1" applyFill="1" applyBorder="1" applyProtection="1"/>
    <xf numFmtId="0" fontId="0" fillId="0" borderId="11" xfId="0" applyFill="1" applyBorder="1" applyAlignment="1">
      <alignment horizontal="center"/>
    </xf>
    <xf numFmtId="0" fontId="19" fillId="0" borderId="0" xfId="0" applyFont="1" applyFill="1" applyBorder="1" applyProtection="1"/>
    <xf numFmtId="0" fontId="0" fillId="0" borderId="0" xfId="0" applyBorder="1" applyProtection="1"/>
    <xf numFmtId="0" fontId="14" fillId="0" borderId="0" xfId="0" applyFont="1" applyFill="1" applyBorder="1" applyAlignment="1" applyProtection="1">
      <alignment horizontal="right"/>
    </xf>
    <xf numFmtId="0" fontId="14" fillId="0" borderId="0" xfId="0" applyFont="1" applyBorder="1" applyAlignment="1" applyProtection="1">
      <alignment horizontal="center"/>
    </xf>
    <xf numFmtId="0" fontId="0" fillId="0" borderId="0" xfId="0" applyBorder="1" applyAlignment="1">
      <alignment horizontal="center"/>
    </xf>
    <xf numFmtId="0" fontId="13" fillId="0" borderId="0" xfId="0" applyFont="1" applyFill="1" applyBorder="1" applyProtection="1"/>
    <xf numFmtId="0" fontId="0" fillId="0" borderId="0" xfId="0" applyBorder="1"/>
    <xf numFmtId="0" fontId="0" fillId="0" borderId="0" xfId="0" applyFont="1" applyBorder="1"/>
    <xf numFmtId="0" fontId="0" fillId="0" borderId="0" xfId="0" applyFill="1" applyBorder="1"/>
    <xf numFmtId="0" fontId="0" fillId="0" borderId="25" xfId="0" applyFont="1" applyFill="1" applyBorder="1" applyAlignment="1" applyProtection="1">
      <alignment horizontal="center"/>
    </xf>
    <xf numFmtId="1" fontId="13" fillId="0" borderId="28" xfId="0" applyNumberFormat="1" applyFont="1" applyFill="1" applyBorder="1" applyAlignment="1" applyProtection="1">
      <alignment horizontal="center"/>
    </xf>
    <xf numFmtId="0" fontId="0" fillId="0" borderId="0" xfId="0" applyFill="1" applyBorder="1" applyAlignment="1">
      <alignment horizontal="center"/>
    </xf>
    <xf numFmtId="0" fontId="14" fillId="0" borderId="22" xfId="0" applyFont="1" applyFill="1" applyBorder="1" applyAlignment="1" applyProtection="1">
      <alignment horizontal="center"/>
    </xf>
    <xf numFmtId="0" fontId="0" fillId="0" borderId="0" xfId="0" applyFont="1" applyBorder="1" applyProtection="1"/>
    <xf numFmtId="0" fontId="0" fillId="0" borderId="0" xfId="0"/>
    <xf numFmtId="0" fontId="14" fillId="0" borderId="0" xfId="0" applyFont="1" applyFill="1" applyBorder="1" applyAlignment="1" applyProtection="1">
      <alignment horizontal="center"/>
    </xf>
    <xf numFmtId="0" fontId="14" fillId="0" borderId="0" xfId="0" applyFont="1" applyFill="1" applyBorder="1" applyAlignment="1" applyProtection="1"/>
    <xf numFmtId="0" fontId="0" fillId="0" borderId="0" xfId="0" applyBorder="1"/>
    <xf numFmtId="0" fontId="14" fillId="0" borderId="22" xfId="0" applyFont="1" applyFill="1" applyBorder="1" applyAlignment="1" applyProtection="1">
      <alignment horizontal="center"/>
    </xf>
    <xf numFmtId="0" fontId="14" fillId="0" borderId="0" xfId="0" applyFont="1" applyBorder="1" applyProtection="1"/>
    <xf numFmtId="0" fontId="14" fillId="0" borderId="11" xfId="0" applyFont="1" applyFill="1" applyBorder="1" applyAlignment="1" applyProtection="1">
      <alignment horizontal="center"/>
    </xf>
    <xf numFmtId="2" fontId="14" fillId="0" borderId="0" xfId="0" applyNumberFormat="1" applyFont="1" applyFill="1" applyBorder="1" applyAlignment="1" applyProtection="1">
      <alignment horizontal="center"/>
    </xf>
    <xf numFmtId="0" fontId="0" fillId="0" borderId="0" xfId="0" applyFill="1" applyBorder="1"/>
    <xf numFmtId="2" fontId="0" fillId="0" borderId="0" xfId="0" applyNumberFormat="1" applyFont="1" applyFill="1" applyBorder="1" applyAlignment="1" applyProtection="1">
      <alignment vertical="center"/>
    </xf>
    <xf numFmtId="0" fontId="0" fillId="0" borderId="0" xfId="0" applyFont="1" applyFill="1" applyBorder="1"/>
    <xf numFmtId="0" fontId="0" fillId="3" borderId="0" xfId="0" applyFill="1"/>
    <xf numFmtId="0" fontId="0" fillId="0" borderId="0" xfId="0" applyFill="1" applyBorder="1" applyProtection="1"/>
    <xf numFmtId="0" fontId="14" fillId="0" borderId="2" xfId="0" applyFont="1" applyFill="1" applyBorder="1" applyAlignment="1" applyProtection="1">
      <alignment horizontal="center"/>
    </xf>
    <xf numFmtId="0" fontId="14" fillId="0" borderId="22" xfId="0" applyFont="1" applyFill="1" applyBorder="1" applyAlignment="1" applyProtection="1">
      <alignment horizontal="center"/>
    </xf>
    <xf numFmtId="1" fontId="0" fillId="0" borderId="3" xfId="0" applyNumberFormat="1" applyFill="1" applyBorder="1" applyAlignment="1" applyProtection="1">
      <alignment horizontal="center"/>
    </xf>
    <xf numFmtId="0" fontId="14" fillId="0" borderId="0" xfId="0" applyFont="1" applyFill="1" applyBorder="1" applyProtection="1"/>
    <xf numFmtId="0" fontId="14" fillId="0" borderId="11" xfId="0" applyFont="1" applyFill="1" applyBorder="1" applyAlignment="1" applyProtection="1">
      <alignment horizontal="center"/>
    </xf>
    <xf numFmtId="0" fontId="13" fillId="0" borderId="0" xfId="0" applyFont="1" applyFill="1" applyBorder="1" applyProtection="1"/>
    <xf numFmtId="0" fontId="0" fillId="0" borderId="1" xfId="0" applyFont="1" applyFill="1" applyBorder="1" applyAlignment="1" applyProtection="1">
      <alignment horizontal="left"/>
    </xf>
    <xf numFmtId="0" fontId="0" fillId="3" borderId="0" xfId="0" applyFill="1" applyBorder="1"/>
    <xf numFmtId="0" fontId="0" fillId="0" borderId="0" xfId="0" applyFont="1" applyFill="1" applyBorder="1" applyProtection="1"/>
    <xf numFmtId="0" fontId="0" fillId="0" borderId="0" xfId="0" applyFont="1" applyBorder="1" applyAlignment="1">
      <alignment horizontal="center"/>
    </xf>
    <xf numFmtId="0" fontId="0" fillId="0" borderId="0" xfId="0" applyFont="1" applyBorder="1" applyAlignment="1" applyProtection="1">
      <alignment horizontal="center"/>
    </xf>
    <xf numFmtId="0" fontId="0" fillId="0" borderId="0" xfId="0" applyFill="1" applyBorder="1" applyAlignment="1" applyProtection="1"/>
    <xf numFmtId="0" fontId="13" fillId="0" borderId="8" xfId="0" applyFont="1" applyBorder="1" applyAlignment="1">
      <alignment horizontal="center" vertical="center"/>
    </xf>
    <xf numFmtId="0" fontId="0" fillId="0" borderId="0" xfId="0" applyFill="1" applyBorder="1"/>
    <xf numFmtId="0" fontId="21" fillId="0" borderId="38" xfId="1" applyFont="1" applyBorder="1" applyAlignment="1">
      <alignment horizontal="left" vertical="center" wrapText="1"/>
    </xf>
    <xf numFmtId="0" fontId="0" fillId="0" borderId="40" xfId="0" applyBorder="1"/>
    <xf numFmtId="0" fontId="13" fillId="0" borderId="28" xfId="0" applyFont="1" applyBorder="1" applyAlignment="1">
      <alignment horizontal="center" vertical="center"/>
    </xf>
    <xf numFmtId="0" fontId="13" fillId="0" borderId="28" xfId="0" applyFont="1" applyBorder="1" applyAlignment="1">
      <alignment horizontal="center" vertical="center" wrapText="1"/>
    </xf>
    <xf numFmtId="0" fontId="13" fillId="0" borderId="8" xfId="0" applyFont="1" applyFill="1" applyBorder="1" applyAlignment="1">
      <alignment horizontal="center" vertical="center"/>
    </xf>
    <xf numFmtId="1" fontId="14" fillId="2" borderId="41" xfId="0" applyNumberFormat="1" applyFont="1" applyFill="1" applyBorder="1" applyAlignment="1" applyProtection="1">
      <alignment horizontal="center"/>
      <protection locked="0"/>
    </xf>
    <xf numFmtId="1" fontId="14" fillId="2" borderId="35" xfId="0" applyNumberFormat="1" applyFont="1" applyFill="1" applyBorder="1" applyAlignment="1" applyProtection="1">
      <alignment horizontal="center"/>
      <protection locked="0"/>
    </xf>
    <xf numFmtId="1" fontId="14" fillId="2" borderId="42" xfId="0" applyNumberFormat="1" applyFont="1" applyFill="1" applyBorder="1" applyAlignment="1" applyProtection="1">
      <alignment horizontal="center"/>
      <protection locked="0"/>
    </xf>
    <xf numFmtId="0" fontId="13" fillId="2" borderId="10"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3" fillId="0" borderId="0" xfId="0" applyFont="1" applyBorder="1" applyAlignment="1" applyProtection="1">
      <alignment horizontal="right" vertical="center" indent="1"/>
      <protection locked="0"/>
    </xf>
    <xf numFmtId="165" fontId="13" fillId="2" borderId="0" xfId="0" applyNumberFormat="1" applyFont="1" applyFill="1" applyBorder="1" applyAlignment="1" applyProtection="1">
      <alignment horizontal="left" vertical="center" indent="1"/>
      <protection locked="0"/>
    </xf>
    <xf numFmtId="0" fontId="13" fillId="2" borderId="15" xfId="0" applyFont="1" applyFill="1" applyBorder="1" applyAlignment="1" applyProtection="1">
      <alignment horizontal="center" vertical="center"/>
      <protection locked="0"/>
    </xf>
    <xf numFmtId="166" fontId="13" fillId="0" borderId="0" xfId="0" applyNumberFormat="1" applyFont="1" applyBorder="1" applyAlignment="1" applyProtection="1">
      <alignment horizontal="right" vertical="center" indent="1"/>
      <protection locked="0"/>
    </xf>
    <xf numFmtId="0" fontId="13" fillId="2" borderId="10"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wrapText="1" indent="1"/>
      <protection locked="0"/>
    </xf>
    <xf numFmtId="2" fontId="14" fillId="0" borderId="0" xfId="0" applyNumberFormat="1" applyFont="1" applyFill="1" applyBorder="1" applyProtection="1"/>
    <xf numFmtId="2" fontId="0" fillId="3" borderId="0" xfId="0" applyNumberFormat="1" applyFill="1" applyBorder="1"/>
    <xf numFmtId="1" fontId="14" fillId="2" borderId="5" xfId="0" applyNumberFormat="1" applyFont="1" applyFill="1" applyBorder="1" applyAlignment="1" applyProtection="1">
      <alignment horizontal="center"/>
    </xf>
    <xf numFmtId="0" fontId="0" fillId="0" borderId="0" xfId="0" applyFill="1" applyBorder="1" applyAlignment="1" applyProtection="1"/>
    <xf numFmtId="0" fontId="0" fillId="0" borderId="0" xfId="0" applyFill="1" applyBorder="1"/>
    <xf numFmtId="0" fontId="0" fillId="0" borderId="0" xfId="0" applyFont="1" applyFill="1" applyBorder="1" applyAlignment="1" applyProtection="1">
      <alignment horizontal="left"/>
    </xf>
    <xf numFmtId="0" fontId="0" fillId="0" borderId="0" xfId="0" applyFont="1" applyFill="1" applyBorder="1" applyAlignment="1" applyProtection="1"/>
    <xf numFmtId="0" fontId="20" fillId="0" borderId="0" xfId="0" applyFont="1"/>
    <xf numFmtId="0" fontId="0" fillId="0" borderId="0" xfId="0" quotePrefix="1" applyFont="1" applyFill="1" applyBorder="1" applyProtection="1"/>
    <xf numFmtId="2" fontId="22" fillId="0" borderId="0" xfId="0" applyNumberFormat="1" applyFont="1" applyFill="1" applyBorder="1" applyAlignment="1" applyProtection="1">
      <alignment horizontal="left"/>
    </xf>
    <xf numFmtId="0" fontId="13" fillId="0" borderId="0" xfId="0" applyFont="1" applyFill="1" applyBorder="1" applyAlignment="1">
      <alignment horizontal="left"/>
    </xf>
    <xf numFmtId="0" fontId="0" fillId="0" borderId="0" xfId="0" applyFill="1" applyBorder="1"/>
    <xf numFmtId="0" fontId="0" fillId="0" borderId="0" xfId="0" applyFill="1" applyBorder="1"/>
    <xf numFmtId="17" fontId="13" fillId="0" borderId="14" xfId="0" quotePrefix="1" applyNumberFormat="1" applyFont="1" applyBorder="1" applyAlignment="1" applyProtection="1">
      <alignment horizontal="right"/>
    </xf>
    <xf numFmtId="0" fontId="18" fillId="0" borderId="6" xfId="1" applyBorder="1"/>
    <xf numFmtId="0" fontId="18" fillId="0" borderId="9" xfId="1" applyBorder="1"/>
    <xf numFmtId="0" fontId="18" fillId="0" borderId="1" xfId="1" applyBorder="1"/>
    <xf numFmtId="0" fontId="18" fillId="0" borderId="0" xfId="1" applyBorder="1"/>
    <xf numFmtId="0" fontId="18" fillId="0" borderId="2" xfId="1" applyBorder="1"/>
    <xf numFmtId="0" fontId="17" fillId="0" borderId="0" xfId="1" applyFont="1" applyBorder="1" applyAlignment="1">
      <alignment horizontal="right" vertical="center"/>
    </xf>
    <xf numFmtId="0" fontId="17" fillId="0" borderId="0" xfId="1" applyFont="1" applyFill="1" applyBorder="1" applyAlignment="1">
      <alignment horizontal="center" vertical="center"/>
    </xf>
    <xf numFmtId="0" fontId="17" fillId="0" borderId="0" xfId="1" applyFont="1" applyBorder="1" applyAlignment="1">
      <alignment horizontal="left" vertical="center"/>
    </xf>
    <xf numFmtId="0" fontId="18" fillId="0" borderId="0" xfId="1" applyBorder="1" applyAlignment="1">
      <alignment vertical="center"/>
    </xf>
    <xf numFmtId="0" fontId="18" fillId="0" borderId="2" xfId="1" applyBorder="1" applyAlignment="1">
      <alignment vertical="center"/>
    </xf>
    <xf numFmtId="0" fontId="17" fillId="0" borderId="1" xfId="1" applyFont="1" applyBorder="1" applyAlignment="1">
      <alignment horizontal="left" vertical="center"/>
    </xf>
    <xf numFmtId="0" fontId="17" fillId="0" borderId="0" xfId="1" applyFont="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pplyAlignment="1">
      <alignment horizontal="right" vertical="center" indent="1"/>
    </xf>
    <xf numFmtId="165" fontId="13" fillId="0" borderId="0" xfId="1" applyNumberFormat="1" applyFont="1" applyFill="1" applyBorder="1" applyAlignment="1">
      <alignment horizontal="left" vertical="center" indent="1"/>
    </xf>
    <xf numFmtId="0" fontId="13" fillId="0" borderId="0" xfId="1" applyFont="1" applyBorder="1" applyAlignment="1">
      <alignment horizontal="right" vertical="center" indent="1"/>
    </xf>
    <xf numFmtId="0" fontId="13" fillId="0" borderId="2" xfId="1" applyFont="1" applyBorder="1" applyAlignment="1">
      <alignment horizontal="right" vertical="center" indent="1"/>
    </xf>
    <xf numFmtId="0" fontId="13" fillId="0" borderId="0" xfId="1" applyFont="1" applyFill="1" applyBorder="1" applyAlignment="1">
      <alignment horizontal="left" vertical="center" wrapText="1" indent="1"/>
    </xf>
    <xf numFmtId="0" fontId="18" fillId="0" borderId="0" xfId="1" applyFill="1" applyBorder="1" applyAlignment="1">
      <alignment horizontal="left" vertical="center" wrapText="1" indent="1"/>
    </xf>
    <xf numFmtId="0" fontId="13" fillId="0" borderId="0" xfId="1" applyFont="1" applyFill="1" applyBorder="1" applyAlignment="1">
      <alignment horizontal="left" vertical="center"/>
    </xf>
    <xf numFmtId="0" fontId="17" fillId="0" borderId="12" xfId="1" applyFont="1" applyBorder="1" applyAlignment="1">
      <alignment horizontal="left" vertical="center"/>
    </xf>
    <xf numFmtId="0" fontId="18" fillId="0" borderId="13" xfId="1" applyFill="1" applyBorder="1" applyAlignment="1">
      <alignment horizontal="center" vertical="center"/>
    </xf>
    <xf numFmtId="0" fontId="13" fillId="0" borderId="13" xfId="1" applyFont="1" applyBorder="1" applyAlignment="1">
      <alignment horizontal="center" vertical="center"/>
    </xf>
    <xf numFmtId="0" fontId="18" fillId="0" borderId="13" xfId="1" applyBorder="1" applyAlignment="1">
      <alignment vertical="center"/>
    </xf>
    <xf numFmtId="0" fontId="18" fillId="0" borderId="43" xfId="1" applyBorder="1" applyAlignment="1">
      <alignment vertical="center"/>
    </xf>
    <xf numFmtId="0" fontId="0" fillId="0" borderId="0" xfId="0" applyBorder="1" applyProtection="1">
      <protection locked="0"/>
    </xf>
    <xf numFmtId="0" fontId="15" fillId="0" borderId="1" xfId="0" applyFont="1" applyBorder="1" applyProtection="1"/>
    <xf numFmtId="0" fontId="14" fillId="0" borderId="2" xfId="0" applyFont="1" applyBorder="1" applyProtection="1"/>
    <xf numFmtId="0" fontId="0" fillId="0" borderId="1" xfId="0" applyFont="1" applyBorder="1" applyProtection="1"/>
    <xf numFmtId="0" fontId="0" fillId="0" borderId="1" xfId="0" applyBorder="1" applyProtection="1"/>
    <xf numFmtId="0" fontId="13" fillId="0" borderId="1" xfId="0" applyFont="1" applyFill="1" applyBorder="1" applyAlignment="1" applyProtection="1">
      <alignment horizontal="center" vertical="center"/>
    </xf>
    <xf numFmtId="0" fontId="0" fillId="0" borderId="2" xfId="0" applyFont="1" applyFill="1" applyBorder="1" applyAlignment="1">
      <alignment horizontal="center" vertical="center"/>
    </xf>
    <xf numFmtId="0" fontId="13" fillId="0" borderId="1" xfId="0" applyFont="1" applyFill="1" applyBorder="1" applyAlignment="1">
      <alignment horizontal="left"/>
    </xf>
    <xf numFmtId="0" fontId="0" fillId="0" borderId="2" xfId="0" applyFill="1" applyBorder="1"/>
    <xf numFmtId="0" fontId="13" fillId="0" borderId="1" xfId="0" applyFont="1" applyFill="1" applyBorder="1" applyAlignment="1" applyProtection="1">
      <alignment horizontal="left" vertical="center"/>
    </xf>
    <xf numFmtId="0" fontId="0" fillId="0" borderId="1" xfId="0" applyBorder="1"/>
    <xf numFmtId="0" fontId="0" fillId="0" borderId="12" xfId="0" applyBorder="1"/>
    <xf numFmtId="0" fontId="0" fillId="0" borderId="13" xfId="0" applyBorder="1"/>
    <xf numFmtId="0" fontId="0" fillId="0" borderId="43" xfId="0" applyBorder="1"/>
    <xf numFmtId="1" fontId="14" fillId="2" borderId="28" xfId="0" applyNumberFormat="1" applyFont="1" applyFill="1" applyBorder="1" applyAlignment="1" applyProtection="1">
      <alignment horizontal="center"/>
      <protection locked="0"/>
    </xf>
    <xf numFmtId="0" fontId="0" fillId="0" borderId="2" xfId="0" applyBorder="1" applyAlignment="1"/>
    <xf numFmtId="0" fontId="0" fillId="0" borderId="4" xfId="0" applyBorder="1" applyAlignment="1"/>
    <xf numFmtId="0" fontId="0" fillId="0" borderId="6" xfId="0" applyBorder="1" applyAlignment="1"/>
    <xf numFmtId="0" fontId="0" fillId="0" borderId="9" xfId="0" applyBorder="1" applyAlignment="1"/>
    <xf numFmtId="0" fontId="0" fillId="0" borderId="0" xfId="0" applyBorder="1" applyAlignment="1">
      <alignment wrapText="1"/>
    </xf>
    <xf numFmtId="1" fontId="14" fillId="2" borderId="7" xfId="0" applyNumberFormat="1" applyFont="1" applyFill="1" applyBorder="1" applyAlignment="1" applyProtection="1">
      <alignment horizontal="center"/>
      <protection locked="0"/>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wrapText="1" indent="1"/>
      <protection locked="0"/>
    </xf>
    <xf numFmtId="0" fontId="18" fillId="0" borderId="0" xfId="1" applyFill="1" applyBorder="1" applyAlignment="1">
      <alignment horizontal="center" vertical="center"/>
    </xf>
    <xf numFmtId="0" fontId="13" fillId="0" borderId="0" xfId="1" applyFont="1" applyBorder="1" applyAlignment="1">
      <alignment horizontal="center" vertical="center"/>
    </xf>
    <xf numFmtId="0" fontId="0" fillId="0" borderId="0" xfId="0" applyFill="1" applyBorder="1"/>
    <xf numFmtId="2" fontId="20" fillId="0" borderId="39" xfId="0" applyNumberFormat="1" applyFont="1" applyFill="1" applyBorder="1" applyAlignment="1" applyProtection="1">
      <alignment horizontal="left"/>
    </xf>
    <xf numFmtId="0" fontId="0" fillId="0" borderId="44" xfId="0" applyBorder="1"/>
    <xf numFmtId="0" fontId="14" fillId="0" borderId="44" xfId="0" applyFont="1" applyFill="1" applyBorder="1" applyAlignment="1" applyProtection="1">
      <alignment horizontal="right"/>
    </xf>
    <xf numFmtId="2" fontId="14" fillId="0" borderId="45" xfId="0" applyNumberFormat="1" applyFont="1" applyFill="1" applyBorder="1" applyAlignment="1" applyProtection="1">
      <alignment horizontal="right"/>
    </xf>
    <xf numFmtId="2" fontId="22" fillId="0" borderId="37" xfId="0" applyNumberFormat="1" applyFont="1" applyFill="1" applyBorder="1" applyAlignment="1" applyProtection="1">
      <alignment horizontal="left" vertical="top"/>
    </xf>
    <xf numFmtId="0" fontId="0" fillId="0" borderId="10" xfId="0" applyBorder="1"/>
    <xf numFmtId="0" fontId="14" fillId="0" borderId="10" xfId="0" applyFont="1" applyFill="1" applyBorder="1" applyAlignment="1" applyProtection="1">
      <alignment horizontal="right"/>
    </xf>
    <xf numFmtId="2" fontId="14" fillId="0" borderId="46" xfId="0" applyNumberFormat="1" applyFont="1" applyFill="1" applyBorder="1" applyAlignment="1" applyProtection="1">
      <alignment horizontal="right"/>
    </xf>
    <xf numFmtId="0" fontId="14" fillId="0" borderId="44" xfId="0" applyFont="1" applyBorder="1" applyProtection="1"/>
    <xf numFmtId="0" fontId="19" fillId="0" borderId="0" xfId="0" applyFont="1" applyFill="1" applyBorder="1"/>
    <xf numFmtId="0" fontId="0" fillId="0" borderId="1" xfId="0" applyFill="1" applyBorder="1" applyAlignment="1" applyProtection="1">
      <alignment horizontal="left"/>
    </xf>
    <xf numFmtId="2" fontId="0" fillId="0" borderId="0" xfId="0" applyNumberFormat="1" applyFont="1" applyFill="1" applyBorder="1" applyAlignment="1" applyProtection="1"/>
    <xf numFmtId="0" fontId="0" fillId="0" borderId="0" xfId="0" applyFill="1" applyBorder="1"/>
    <xf numFmtId="2" fontId="20" fillId="0" borderId="39" xfId="0" applyNumberFormat="1" applyFont="1" applyFill="1" applyBorder="1" applyAlignment="1" applyProtection="1">
      <alignment horizontal="left" wrapText="1"/>
    </xf>
    <xf numFmtId="0" fontId="0" fillId="0" borderId="44" xfId="0" applyBorder="1" applyAlignment="1">
      <alignment wrapText="1"/>
    </xf>
    <xf numFmtId="0" fontId="0" fillId="0" borderId="45" xfId="0" applyBorder="1"/>
    <xf numFmtId="0" fontId="0" fillId="0" borderId="0" xfId="0" applyFill="1" applyBorder="1"/>
    <xf numFmtId="0" fontId="13" fillId="0" borderId="7" xfId="0" applyFont="1" applyFill="1" applyBorder="1" applyAlignment="1" applyProtection="1">
      <alignment horizontal="center" vertical="center"/>
    </xf>
    <xf numFmtId="0" fontId="0" fillId="0" borderId="14" xfId="0" applyBorder="1" applyAlignment="1">
      <alignment vertical="center"/>
    </xf>
    <xf numFmtId="0" fontId="13" fillId="0" borderId="0" xfId="0" applyFont="1" applyFill="1" applyBorder="1" applyAlignment="1" applyProtection="1">
      <alignment horizontal="left" vertical="center" wrapText="1"/>
    </xf>
    <xf numFmtId="0" fontId="0" fillId="0" borderId="0" xfId="0" applyBorder="1" applyAlignment="1">
      <alignment vertical="center" wrapText="1"/>
    </xf>
    <xf numFmtId="0" fontId="13" fillId="6" borderId="30" xfId="0" applyFont="1" applyFill="1" applyBorder="1" applyAlignment="1"/>
    <xf numFmtId="0" fontId="13" fillId="6" borderId="17" xfId="0" applyFont="1" applyFill="1" applyBorder="1" applyAlignment="1"/>
    <xf numFmtId="0" fontId="13" fillId="0" borderId="31" xfId="0" applyFont="1" applyBorder="1" applyAlignment="1"/>
    <xf numFmtId="0" fontId="13" fillId="0" borderId="26" xfId="0" applyFont="1" applyBorder="1" applyAlignment="1"/>
    <xf numFmtId="0" fontId="13" fillId="4" borderId="7" xfId="0" applyFont="1" applyFill="1" applyBorder="1" applyAlignment="1">
      <alignment horizontal="center"/>
    </xf>
    <xf numFmtId="0" fontId="0" fillId="0" borderId="8" xfId="0" applyBorder="1" applyAlignment="1"/>
    <xf numFmtId="0" fontId="0" fillId="0" borderId="14" xfId="0" applyBorder="1" applyAlignment="1"/>
    <xf numFmtId="0" fontId="13" fillId="0" borderId="27" xfId="0" applyFont="1" applyBorder="1" applyAlignment="1">
      <alignment horizontal="left"/>
    </xf>
    <xf numFmtId="0" fontId="13" fillId="0" borderId="39" xfId="0" applyFont="1" applyBorder="1" applyAlignment="1">
      <alignment horizontal="left"/>
    </xf>
    <xf numFmtId="0" fontId="13" fillId="0" borderId="8" xfId="0" applyFont="1" applyFill="1" applyBorder="1" applyAlignment="1" applyProtection="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13" fillId="6" borderId="30" xfId="0" applyFont="1" applyFill="1" applyBorder="1" applyAlignment="1">
      <alignment horizontal="center"/>
    </xf>
    <xf numFmtId="0" fontId="13" fillId="0" borderId="32" xfId="0" applyFont="1" applyBorder="1" applyAlignment="1">
      <alignment horizontal="left"/>
    </xf>
    <xf numFmtId="0" fontId="13" fillId="0" borderId="37" xfId="0" applyFont="1" applyBorder="1" applyAlignment="1">
      <alignment horizontal="left"/>
    </xf>
    <xf numFmtId="0" fontId="13" fillId="0" borderId="29" xfId="0" applyFont="1" applyBorder="1" applyAlignment="1">
      <alignment horizontal="left"/>
    </xf>
    <xf numFmtId="0" fontId="13" fillId="0" borderId="38" xfId="0" applyFont="1" applyBorder="1" applyAlignment="1">
      <alignment horizontal="left"/>
    </xf>
    <xf numFmtId="0" fontId="13" fillId="0" borderId="1" xfId="0" applyFont="1" applyFill="1" applyBorder="1" applyAlignment="1">
      <alignment horizontal="left"/>
    </xf>
    <xf numFmtId="0" fontId="13" fillId="0" borderId="0" xfId="0" applyFont="1" applyFill="1" applyBorder="1" applyAlignment="1">
      <alignment horizontal="left"/>
    </xf>
    <xf numFmtId="0" fontId="0" fillId="0" borderId="0" xfId="0" applyFill="1" applyBorder="1"/>
    <xf numFmtId="0" fontId="0" fillId="0" borderId="2" xfId="0" applyFill="1" applyBorder="1"/>
    <xf numFmtId="0" fontId="13" fillId="4" borderId="7" xfId="0" applyFont="1" applyFill="1" applyBorder="1" applyAlignment="1">
      <alignment horizontal="center" vertical="center"/>
    </xf>
    <xf numFmtId="0" fontId="0" fillId="0" borderId="8" xfId="0" applyBorder="1" applyAlignment="1">
      <alignment vertical="center"/>
    </xf>
    <xf numFmtId="0" fontId="0" fillId="0" borderId="32" xfId="0" applyFont="1" applyFill="1" applyBorder="1" applyAlignment="1" applyProtection="1">
      <alignment horizontal="center" vertical="center"/>
    </xf>
    <xf numFmtId="0" fontId="0" fillId="0" borderId="47" xfId="0" applyBorder="1" applyAlignment="1">
      <alignment horizontal="center" vertical="center"/>
    </xf>
    <xf numFmtId="0" fontId="0" fillId="0" borderId="29" xfId="0" applyFont="1" applyFill="1" applyBorder="1" applyAlignment="1" applyProtection="1">
      <alignment horizontal="center" vertical="center"/>
    </xf>
    <xf numFmtId="0" fontId="0" fillId="0" borderId="48" xfId="0" applyBorder="1" applyAlignment="1">
      <alignment horizontal="center" vertical="center"/>
    </xf>
    <xf numFmtId="0" fontId="0" fillId="0" borderId="36" xfId="0" applyFont="1" applyFill="1" applyBorder="1" applyAlignment="1" applyProtection="1">
      <alignment horizontal="center" vertical="center"/>
    </xf>
    <xf numFmtId="0" fontId="0" fillId="0" borderId="49" xfId="0" applyBorder="1" applyAlignment="1">
      <alignment horizontal="center" vertical="center"/>
    </xf>
    <xf numFmtId="0" fontId="13" fillId="4" borderId="4" xfId="0" applyFont="1" applyFill="1" applyBorder="1" applyAlignment="1">
      <alignment horizontal="center"/>
    </xf>
    <xf numFmtId="0" fontId="0" fillId="0" borderId="6" xfId="0" applyBorder="1" applyAlignment="1"/>
    <xf numFmtId="0" fontId="0" fillId="0" borderId="9" xfId="0" applyBorder="1" applyAlignment="1"/>
    <xf numFmtId="0" fontId="0" fillId="0" borderId="0" xfId="0" applyBorder="1" applyAlignment="1">
      <alignment wrapText="1"/>
    </xf>
    <xf numFmtId="2" fontId="22" fillId="0" borderId="37" xfId="0" applyNumberFormat="1" applyFont="1" applyFill="1" applyBorder="1" applyAlignment="1" applyProtection="1">
      <alignment horizontal="left" vertical="top" wrapText="1"/>
    </xf>
    <xf numFmtId="0" fontId="0" fillId="0" borderId="10" xfId="0" applyBorder="1" applyAlignment="1">
      <alignment wrapText="1"/>
    </xf>
    <xf numFmtId="0" fontId="0" fillId="0" borderId="46" xfId="0" applyBorder="1" applyAlignment="1">
      <alignment wrapText="1"/>
    </xf>
    <xf numFmtId="0" fontId="13" fillId="4" borderId="7" xfId="0" applyFont="1" applyFill="1" applyBorder="1" applyAlignment="1" applyProtection="1">
      <alignment horizontal="center" vertical="center"/>
    </xf>
    <xf numFmtId="0" fontId="0" fillId="4" borderId="8"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4" xfId="0" applyFill="1" applyBorder="1" applyAlignment="1" applyProtection="1">
      <alignment horizontal="center"/>
    </xf>
    <xf numFmtId="0" fontId="0" fillId="0" borderId="24" xfId="0" applyBorder="1" applyAlignment="1"/>
    <xf numFmtId="0" fontId="0" fillId="0" borderId="12" xfId="0" applyBorder="1" applyAlignment="1"/>
    <xf numFmtId="0" fontId="0" fillId="0" borderId="16" xfId="0" applyBorder="1" applyAlignment="1"/>
    <xf numFmtId="0" fontId="13" fillId="0" borderId="7" xfId="0" applyFont="1" applyFill="1" applyBorder="1" applyAlignment="1" applyProtection="1">
      <alignment horizontal="left"/>
    </xf>
    <xf numFmtId="0" fontId="13" fillId="0" borderId="8" xfId="0" applyFont="1" applyFill="1" applyBorder="1" applyAlignment="1" applyProtection="1">
      <alignment horizontal="left"/>
    </xf>
    <xf numFmtId="0" fontId="0" fillId="0" borderId="10" xfId="0" applyBorder="1" applyAlignment="1">
      <alignment vertical="top" wrapText="1"/>
    </xf>
    <xf numFmtId="0" fontId="0" fillId="0" borderId="46" xfId="0" applyBorder="1" applyAlignment="1">
      <alignment vertical="top" wrapText="1"/>
    </xf>
    <xf numFmtId="0" fontId="21" fillId="0" borderId="38" xfId="1" applyFont="1" applyFill="1" applyBorder="1" applyAlignment="1">
      <alignment horizontal="left" vertical="center" wrapText="1"/>
    </xf>
    <xf numFmtId="0" fontId="0" fillId="0" borderId="40" xfId="0" applyFill="1" applyBorder="1"/>
    <xf numFmtId="0" fontId="21" fillId="0" borderId="38" xfId="1" applyFont="1" applyFill="1" applyBorder="1" applyAlignment="1">
      <alignment horizontal="left" vertical="top" wrapText="1"/>
    </xf>
    <xf numFmtId="0" fontId="21" fillId="0" borderId="15" xfId="1" applyFont="1" applyFill="1" applyBorder="1" applyAlignment="1">
      <alignment horizontal="left" vertical="top" wrapText="1"/>
    </xf>
    <xf numFmtId="0" fontId="21" fillId="0" borderId="40" xfId="1" applyFont="1" applyFill="1" applyBorder="1" applyAlignment="1">
      <alignment horizontal="left" vertical="top" wrapText="1"/>
    </xf>
    <xf numFmtId="0" fontId="21" fillId="0" borderId="38" xfId="1" applyFont="1" applyBorder="1" applyAlignment="1">
      <alignment horizontal="left" vertical="center" wrapText="1"/>
    </xf>
    <xf numFmtId="0" fontId="0" fillId="0" borderId="40" xfId="0" applyBorder="1"/>
    <xf numFmtId="0" fontId="21" fillId="0" borderId="38" xfId="1" applyFont="1" applyBorder="1" applyAlignment="1">
      <alignment horizontal="left" vertical="top" wrapText="1"/>
    </xf>
    <xf numFmtId="0" fontId="21" fillId="0" borderId="15" xfId="1" applyFont="1" applyBorder="1" applyAlignment="1">
      <alignment horizontal="left" vertical="top" wrapText="1"/>
    </xf>
    <xf numFmtId="0" fontId="21" fillId="0" borderId="40" xfId="1" applyFont="1" applyBorder="1" applyAlignment="1">
      <alignment horizontal="left" vertical="top" wrapText="1"/>
    </xf>
    <xf numFmtId="0" fontId="21" fillId="0" borderId="40" xfId="1" applyFont="1" applyFill="1" applyBorder="1" applyAlignment="1">
      <alignment horizontal="left" vertical="center" wrapText="1"/>
    </xf>
    <xf numFmtId="0" fontId="23" fillId="0" borderId="38" xfId="28" applyFont="1" applyFill="1" applyBorder="1" applyAlignment="1">
      <alignment horizontal="left" vertical="top" wrapText="1"/>
    </xf>
    <xf numFmtId="0" fontId="23" fillId="0" borderId="15" xfId="28" applyFont="1" applyFill="1" applyBorder="1" applyAlignment="1">
      <alignment horizontal="left" vertical="top" wrapText="1"/>
    </xf>
    <xf numFmtId="0" fontId="23" fillId="0" borderId="40" xfId="28" applyFont="1" applyFill="1" applyBorder="1" applyAlignment="1">
      <alignment horizontal="left" vertical="top" wrapText="1"/>
    </xf>
    <xf numFmtId="0" fontId="21" fillId="0" borderId="38" xfId="220" applyFont="1" applyFill="1" applyBorder="1" applyAlignment="1">
      <alignment horizontal="left" vertical="top" wrapText="1"/>
    </xf>
    <xf numFmtId="0" fontId="21" fillId="0" borderId="15" xfId="220" applyFont="1" applyFill="1" applyBorder="1" applyAlignment="1">
      <alignment horizontal="left" vertical="top" wrapText="1"/>
    </xf>
    <xf numFmtId="0" fontId="21" fillId="0" borderId="40" xfId="220" applyFont="1" applyFill="1" applyBorder="1" applyAlignment="1">
      <alignment horizontal="left" vertical="top" wrapText="1"/>
    </xf>
    <xf numFmtId="0" fontId="23" fillId="0" borderId="38" xfId="220" applyFont="1" applyFill="1" applyBorder="1" applyAlignment="1">
      <alignment horizontal="left" vertical="top" wrapText="1"/>
    </xf>
    <xf numFmtId="0" fontId="23" fillId="0" borderId="15" xfId="220" applyFont="1" applyFill="1" applyBorder="1" applyAlignment="1">
      <alignment horizontal="left" vertical="top" wrapText="1"/>
    </xf>
    <xf numFmtId="0" fontId="23" fillId="0" borderId="40" xfId="220" applyFont="1" applyFill="1" applyBorder="1" applyAlignment="1">
      <alignment horizontal="left" vertical="top" wrapText="1"/>
    </xf>
    <xf numFmtId="0" fontId="21" fillId="0" borderId="38" xfId="1" applyFont="1" applyBorder="1" applyAlignment="1">
      <alignment horizontal="center"/>
    </xf>
    <xf numFmtId="0" fontId="21" fillId="0" borderId="40" xfId="1" applyFont="1" applyBorder="1" applyAlignment="1">
      <alignment horizontal="center"/>
    </xf>
    <xf numFmtId="0" fontId="21" fillId="0" borderId="15" xfId="1" applyFont="1" applyBorder="1" applyAlignment="1">
      <alignment horizontal="center"/>
    </xf>
    <xf numFmtId="0" fontId="23" fillId="0" borderId="38" xfId="42" applyFont="1" applyFill="1" applyBorder="1" applyAlignment="1">
      <alignment horizontal="left" vertical="top" wrapText="1"/>
    </xf>
    <xf numFmtId="0" fontId="23" fillId="0" borderId="15" xfId="42" applyFont="1" applyFill="1" applyBorder="1" applyAlignment="1">
      <alignment horizontal="left" vertical="top" wrapText="1"/>
    </xf>
    <xf numFmtId="0" fontId="23" fillId="0" borderId="40" xfId="42" applyFont="1" applyFill="1" applyBorder="1" applyAlignment="1">
      <alignment horizontal="left" vertical="top" wrapText="1"/>
    </xf>
    <xf numFmtId="0" fontId="21" fillId="0" borderId="38" xfId="10" applyFont="1" applyBorder="1" applyAlignment="1">
      <alignment horizontal="left" vertical="center" wrapText="1"/>
    </xf>
    <xf numFmtId="0" fontId="0" fillId="0" borderId="40" xfId="0" applyBorder="1" applyAlignment="1">
      <alignment wrapText="1"/>
    </xf>
    <xf numFmtId="0" fontId="23" fillId="0" borderId="38" xfId="48" applyFont="1" applyFill="1" applyBorder="1" applyAlignment="1">
      <alignment horizontal="left" vertical="top" wrapText="1"/>
    </xf>
    <xf numFmtId="0" fontId="23" fillId="0" borderId="15" xfId="48" applyFont="1" applyFill="1" applyBorder="1" applyAlignment="1">
      <alignment horizontal="left" vertical="top" wrapText="1"/>
    </xf>
    <xf numFmtId="0" fontId="23" fillId="0" borderId="40" xfId="48" applyFont="1" applyFill="1" applyBorder="1" applyAlignment="1">
      <alignment horizontal="left" vertical="top" wrapText="1"/>
    </xf>
  </cellXfs>
  <cellStyles count="577">
    <cellStyle name="Normal" xfId="0" builtinId="0"/>
    <cellStyle name="Normal 2" xfId="1"/>
    <cellStyle name="Normal 2 10" xfId="49"/>
    <cellStyle name="Normal 2 10 2" xfId="193"/>
    <cellStyle name="Normal 2 10 2 2" xfId="481"/>
    <cellStyle name="Normal 2 10 3" xfId="337"/>
    <cellStyle name="Normal 2 11" xfId="97"/>
    <cellStyle name="Normal 2 11 2" xfId="241"/>
    <cellStyle name="Normal 2 11 2 2" xfId="529"/>
    <cellStyle name="Normal 2 11 3" xfId="385"/>
    <cellStyle name="Normal 2 12" xfId="145"/>
    <cellStyle name="Normal 2 12 2" xfId="433"/>
    <cellStyle name="Normal 2 13" xfId="289"/>
    <cellStyle name="Normal 2 2" xfId="2"/>
    <cellStyle name="Normal 2 2 10" xfId="98"/>
    <cellStyle name="Normal 2 2 10 2" xfId="242"/>
    <cellStyle name="Normal 2 2 10 2 2" xfId="530"/>
    <cellStyle name="Normal 2 2 10 3" xfId="386"/>
    <cellStyle name="Normal 2 2 11" xfId="146"/>
    <cellStyle name="Normal 2 2 11 2" xfId="434"/>
    <cellStyle name="Normal 2 2 12" xfId="290"/>
    <cellStyle name="Normal 2 2 2" xfId="4"/>
    <cellStyle name="Normal 2 2 2 10" xfId="292"/>
    <cellStyle name="Normal 2 2 2 2" xfId="10"/>
    <cellStyle name="Normal 2 2 2 2 2" xfId="40"/>
    <cellStyle name="Normal 2 2 2 2 2 2" xfId="88"/>
    <cellStyle name="Normal 2 2 2 2 2 2 2" xfId="232"/>
    <cellStyle name="Normal 2 2 2 2 2 2 2 2" xfId="520"/>
    <cellStyle name="Normal 2 2 2 2 2 2 3" xfId="376"/>
    <cellStyle name="Normal 2 2 2 2 2 3" xfId="136"/>
    <cellStyle name="Normal 2 2 2 2 2 3 2" xfId="280"/>
    <cellStyle name="Normal 2 2 2 2 2 3 2 2" xfId="568"/>
    <cellStyle name="Normal 2 2 2 2 2 3 3" xfId="424"/>
    <cellStyle name="Normal 2 2 2 2 2 4" xfId="184"/>
    <cellStyle name="Normal 2 2 2 2 2 4 2" xfId="472"/>
    <cellStyle name="Normal 2 2 2 2 2 5" xfId="328"/>
    <cellStyle name="Normal 2 2 2 2 3" xfId="58"/>
    <cellStyle name="Normal 2 2 2 2 3 2" xfId="202"/>
    <cellStyle name="Normal 2 2 2 2 3 2 2" xfId="490"/>
    <cellStyle name="Normal 2 2 2 2 3 3" xfId="346"/>
    <cellStyle name="Normal 2 2 2 2 4" xfId="106"/>
    <cellStyle name="Normal 2 2 2 2 4 2" xfId="250"/>
    <cellStyle name="Normal 2 2 2 2 4 2 2" xfId="538"/>
    <cellStyle name="Normal 2 2 2 2 4 3" xfId="394"/>
    <cellStyle name="Normal 2 2 2 2 5" xfId="154"/>
    <cellStyle name="Normal 2 2 2 2 5 2" xfId="442"/>
    <cellStyle name="Normal 2 2 2 2 6" xfId="298"/>
    <cellStyle name="Normal 2 2 2 3" xfId="16"/>
    <cellStyle name="Normal 2 2 2 3 2" xfId="46"/>
    <cellStyle name="Normal 2 2 2 3 2 2" xfId="94"/>
    <cellStyle name="Normal 2 2 2 3 2 2 2" xfId="238"/>
    <cellStyle name="Normal 2 2 2 3 2 2 2 2" xfId="526"/>
    <cellStyle name="Normal 2 2 2 3 2 2 3" xfId="382"/>
    <cellStyle name="Normal 2 2 2 3 2 3" xfId="142"/>
    <cellStyle name="Normal 2 2 2 3 2 3 2" xfId="286"/>
    <cellStyle name="Normal 2 2 2 3 2 3 2 2" xfId="574"/>
    <cellStyle name="Normal 2 2 2 3 2 3 3" xfId="430"/>
    <cellStyle name="Normal 2 2 2 3 2 4" xfId="190"/>
    <cellStyle name="Normal 2 2 2 3 2 4 2" xfId="478"/>
    <cellStyle name="Normal 2 2 2 3 2 5" xfId="334"/>
    <cellStyle name="Normal 2 2 2 3 3" xfId="64"/>
    <cellStyle name="Normal 2 2 2 3 3 2" xfId="208"/>
    <cellStyle name="Normal 2 2 2 3 3 2 2" xfId="496"/>
    <cellStyle name="Normal 2 2 2 3 3 3" xfId="352"/>
    <cellStyle name="Normal 2 2 2 3 4" xfId="112"/>
    <cellStyle name="Normal 2 2 2 3 4 2" xfId="256"/>
    <cellStyle name="Normal 2 2 2 3 4 2 2" xfId="544"/>
    <cellStyle name="Normal 2 2 2 3 4 3" xfId="400"/>
    <cellStyle name="Normal 2 2 2 3 5" xfId="160"/>
    <cellStyle name="Normal 2 2 2 3 5 2" xfId="448"/>
    <cellStyle name="Normal 2 2 2 3 6" xfId="304"/>
    <cellStyle name="Normal 2 2 2 4" xfId="22"/>
    <cellStyle name="Normal 2 2 2 4 2" xfId="70"/>
    <cellStyle name="Normal 2 2 2 4 2 2" xfId="214"/>
    <cellStyle name="Normal 2 2 2 4 2 2 2" xfId="502"/>
    <cellStyle name="Normal 2 2 2 4 2 3" xfId="358"/>
    <cellStyle name="Normal 2 2 2 4 3" xfId="118"/>
    <cellStyle name="Normal 2 2 2 4 3 2" xfId="262"/>
    <cellStyle name="Normal 2 2 2 4 3 2 2" xfId="550"/>
    <cellStyle name="Normal 2 2 2 4 3 3" xfId="406"/>
    <cellStyle name="Normal 2 2 2 4 4" xfId="166"/>
    <cellStyle name="Normal 2 2 2 4 4 2" xfId="454"/>
    <cellStyle name="Normal 2 2 2 4 5" xfId="310"/>
    <cellStyle name="Normal 2 2 2 5" xfId="28"/>
    <cellStyle name="Normal 2 2 2 5 2" xfId="76"/>
    <cellStyle name="Normal 2 2 2 5 2 2" xfId="220"/>
    <cellStyle name="Normal 2 2 2 5 2 2 2" xfId="508"/>
    <cellStyle name="Normal 2 2 2 5 2 3" xfId="364"/>
    <cellStyle name="Normal 2 2 2 5 3" xfId="124"/>
    <cellStyle name="Normal 2 2 2 5 3 2" xfId="268"/>
    <cellStyle name="Normal 2 2 2 5 3 2 2" xfId="556"/>
    <cellStyle name="Normal 2 2 2 5 3 3" xfId="412"/>
    <cellStyle name="Normal 2 2 2 5 4" xfId="172"/>
    <cellStyle name="Normal 2 2 2 5 4 2" xfId="460"/>
    <cellStyle name="Normal 2 2 2 5 5" xfId="316"/>
    <cellStyle name="Normal 2 2 2 6" xfId="34"/>
    <cellStyle name="Normal 2 2 2 6 2" xfId="82"/>
    <cellStyle name="Normal 2 2 2 6 2 2" xfId="226"/>
    <cellStyle name="Normal 2 2 2 6 2 2 2" xfId="514"/>
    <cellStyle name="Normal 2 2 2 6 2 3" xfId="370"/>
    <cellStyle name="Normal 2 2 2 6 3" xfId="130"/>
    <cellStyle name="Normal 2 2 2 6 3 2" xfId="274"/>
    <cellStyle name="Normal 2 2 2 6 3 2 2" xfId="562"/>
    <cellStyle name="Normal 2 2 2 6 3 3" xfId="418"/>
    <cellStyle name="Normal 2 2 2 6 4" xfId="178"/>
    <cellStyle name="Normal 2 2 2 6 4 2" xfId="466"/>
    <cellStyle name="Normal 2 2 2 6 5" xfId="322"/>
    <cellStyle name="Normal 2 2 2 7" xfId="52"/>
    <cellStyle name="Normal 2 2 2 7 2" xfId="196"/>
    <cellStyle name="Normal 2 2 2 7 2 2" xfId="484"/>
    <cellStyle name="Normal 2 2 2 7 3" xfId="340"/>
    <cellStyle name="Normal 2 2 2 8" xfId="100"/>
    <cellStyle name="Normal 2 2 2 8 2" xfId="244"/>
    <cellStyle name="Normal 2 2 2 8 2 2" xfId="532"/>
    <cellStyle name="Normal 2 2 2 8 3" xfId="388"/>
    <cellStyle name="Normal 2 2 2 9" xfId="148"/>
    <cellStyle name="Normal 2 2 2 9 2" xfId="436"/>
    <cellStyle name="Normal 2 2 3" xfId="6"/>
    <cellStyle name="Normal 2 2 3 10" xfId="294"/>
    <cellStyle name="Normal 2 2 3 2" xfId="12"/>
    <cellStyle name="Normal 2 2 3 2 2" xfId="42"/>
    <cellStyle name="Normal 2 2 3 2 2 2" xfId="90"/>
    <cellStyle name="Normal 2 2 3 2 2 2 2" xfId="234"/>
    <cellStyle name="Normal 2 2 3 2 2 2 2 2" xfId="522"/>
    <cellStyle name="Normal 2 2 3 2 2 2 3" xfId="378"/>
    <cellStyle name="Normal 2 2 3 2 2 3" xfId="138"/>
    <cellStyle name="Normal 2 2 3 2 2 3 2" xfId="282"/>
    <cellStyle name="Normal 2 2 3 2 2 3 2 2" xfId="570"/>
    <cellStyle name="Normal 2 2 3 2 2 3 3" xfId="426"/>
    <cellStyle name="Normal 2 2 3 2 2 4" xfId="186"/>
    <cellStyle name="Normal 2 2 3 2 2 4 2" xfId="474"/>
    <cellStyle name="Normal 2 2 3 2 2 5" xfId="330"/>
    <cellStyle name="Normal 2 2 3 2 3" xfId="60"/>
    <cellStyle name="Normal 2 2 3 2 3 2" xfId="204"/>
    <cellStyle name="Normal 2 2 3 2 3 2 2" xfId="492"/>
    <cellStyle name="Normal 2 2 3 2 3 3" xfId="348"/>
    <cellStyle name="Normal 2 2 3 2 4" xfId="108"/>
    <cellStyle name="Normal 2 2 3 2 4 2" xfId="252"/>
    <cellStyle name="Normal 2 2 3 2 4 2 2" xfId="540"/>
    <cellStyle name="Normal 2 2 3 2 4 3" xfId="396"/>
    <cellStyle name="Normal 2 2 3 2 5" xfId="156"/>
    <cellStyle name="Normal 2 2 3 2 5 2" xfId="444"/>
    <cellStyle name="Normal 2 2 3 2 6" xfId="300"/>
    <cellStyle name="Normal 2 2 3 3" xfId="18"/>
    <cellStyle name="Normal 2 2 3 3 2" xfId="48"/>
    <cellStyle name="Normal 2 2 3 3 2 2" xfId="96"/>
    <cellStyle name="Normal 2 2 3 3 2 2 2" xfId="240"/>
    <cellStyle name="Normal 2 2 3 3 2 2 2 2" xfId="528"/>
    <cellStyle name="Normal 2 2 3 3 2 2 3" xfId="384"/>
    <cellStyle name="Normal 2 2 3 3 2 3" xfId="144"/>
    <cellStyle name="Normal 2 2 3 3 2 3 2" xfId="288"/>
    <cellStyle name="Normal 2 2 3 3 2 3 2 2" xfId="576"/>
    <cellStyle name="Normal 2 2 3 3 2 3 3" xfId="432"/>
    <cellStyle name="Normal 2 2 3 3 2 4" xfId="192"/>
    <cellStyle name="Normal 2 2 3 3 2 4 2" xfId="480"/>
    <cellStyle name="Normal 2 2 3 3 2 5" xfId="336"/>
    <cellStyle name="Normal 2 2 3 3 3" xfId="66"/>
    <cellStyle name="Normal 2 2 3 3 3 2" xfId="210"/>
    <cellStyle name="Normal 2 2 3 3 3 2 2" xfId="498"/>
    <cellStyle name="Normal 2 2 3 3 3 3" xfId="354"/>
    <cellStyle name="Normal 2 2 3 3 4" xfId="114"/>
    <cellStyle name="Normal 2 2 3 3 4 2" xfId="258"/>
    <cellStyle name="Normal 2 2 3 3 4 2 2" xfId="546"/>
    <cellStyle name="Normal 2 2 3 3 4 3" xfId="402"/>
    <cellStyle name="Normal 2 2 3 3 5" xfId="162"/>
    <cellStyle name="Normal 2 2 3 3 5 2" xfId="450"/>
    <cellStyle name="Normal 2 2 3 3 6" xfId="306"/>
    <cellStyle name="Normal 2 2 3 4" xfId="24"/>
    <cellStyle name="Normal 2 2 3 4 2" xfId="72"/>
    <cellStyle name="Normal 2 2 3 4 2 2" xfId="216"/>
    <cellStyle name="Normal 2 2 3 4 2 2 2" xfId="504"/>
    <cellStyle name="Normal 2 2 3 4 2 3" xfId="360"/>
    <cellStyle name="Normal 2 2 3 4 3" xfId="120"/>
    <cellStyle name="Normal 2 2 3 4 3 2" xfId="264"/>
    <cellStyle name="Normal 2 2 3 4 3 2 2" xfId="552"/>
    <cellStyle name="Normal 2 2 3 4 3 3" xfId="408"/>
    <cellStyle name="Normal 2 2 3 4 4" xfId="168"/>
    <cellStyle name="Normal 2 2 3 4 4 2" xfId="456"/>
    <cellStyle name="Normal 2 2 3 4 5" xfId="312"/>
    <cellStyle name="Normal 2 2 3 5" xfId="30"/>
    <cellStyle name="Normal 2 2 3 5 2" xfId="78"/>
    <cellStyle name="Normal 2 2 3 5 2 2" xfId="222"/>
    <cellStyle name="Normal 2 2 3 5 2 2 2" xfId="510"/>
    <cellStyle name="Normal 2 2 3 5 2 3" xfId="366"/>
    <cellStyle name="Normal 2 2 3 5 3" xfId="126"/>
    <cellStyle name="Normal 2 2 3 5 3 2" xfId="270"/>
    <cellStyle name="Normal 2 2 3 5 3 2 2" xfId="558"/>
    <cellStyle name="Normal 2 2 3 5 3 3" xfId="414"/>
    <cellStyle name="Normal 2 2 3 5 4" xfId="174"/>
    <cellStyle name="Normal 2 2 3 5 4 2" xfId="462"/>
    <cellStyle name="Normal 2 2 3 5 5" xfId="318"/>
    <cellStyle name="Normal 2 2 3 6" xfId="36"/>
    <cellStyle name="Normal 2 2 3 6 2" xfId="84"/>
    <cellStyle name="Normal 2 2 3 6 2 2" xfId="228"/>
    <cellStyle name="Normal 2 2 3 6 2 2 2" xfId="516"/>
    <cellStyle name="Normal 2 2 3 6 2 3" xfId="372"/>
    <cellStyle name="Normal 2 2 3 6 3" xfId="132"/>
    <cellStyle name="Normal 2 2 3 6 3 2" xfId="276"/>
    <cellStyle name="Normal 2 2 3 6 3 2 2" xfId="564"/>
    <cellStyle name="Normal 2 2 3 6 3 3" xfId="420"/>
    <cellStyle name="Normal 2 2 3 6 4" xfId="180"/>
    <cellStyle name="Normal 2 2 3 6 4 2" xfId="468"/>
    <cellStyle name="Normal 2 2 3 6 5" xfId="324"/>
    <cellStyle name="Normal 2 2 3 7" xfId="54"/>
    <cellStyle name="Normal 2 2 3 7 2" xfId="198"/>
    <cellStyle name="Normal 2 2 3 7 2 2" xfId="486"/>
    <cellStyle name="Normal 2 2 3 7 3" xfId="342"/>
    <cellStyle name="Normal 2 2 3 8" xfId="102"/>
    <cellStyle name="Normal 2 2 3 8 2" xfId="246"/>
    <cellStyle name="Normal 2 2 3 8 2 2" xfId="534"/>
    <cellStyle name="Normal 2 2 3 8 3" xfId="390"/>
    <cellStyle name="Normal 2 2 3 9" xfId="150"/>
    <cellStyle name="Normal 2 2 3 9 2" xfId="438"/>
    <cellStyle name="Normal 2 2 4" xfId="8"/>
    <cellStyle name="Normal 2 2 4 2" xfId="38"/>
    <cellStyle name="Normal 2 2 4 2 2" xfId="86"/>
    <cellStyle name="Normal 2 2 4 2 2 2" xfId="230"/>
    <cellStyle name="Normal 2 2 4 2 2 2 2" xfId="518"/>
    <cellStyle name="Normal 2 2 4 2 2 3" xfId="374"/>
    <cellStyle name="Normal 2 2 4 2 3" xfId="134"/>
    <cellStyle name="Normal 2 2 4 2 3 2" xfId="278"/>
    <cellStyle name="Normal 2 2 4 2 3 2 2" xfId="566"/>
    <cellStyle name="Normal 2 2 4 2 3 3" xfId="422"/>
    <cellStyle name="Normal 2 2 4 2 4" xfId="182"/>
    <cellStyle name="Normal 2 2 4 2 4 2" xfId="470"/>
    <cellStyle name="Normal 2 2 4 2 5" xfId="326"/>
    <cellStyle name="Normal 2 2 4 3" xfId="56"/>
    <cellStyle name="Normal 2 2 4 3 2" xfId="200"/>
    <cellStyle name="Normal 2 2 4 3 2 2" xfId="488"/>
    <cellStyle name="Normal 2 2 4 3 3" xfId="344"/>
    <cellStyle name="Normal 2 2 4 4" xfId="104"/>
    <cellStyle name="Normal 2 2 4 4 2" xfId="248"/>
    <cellStyle name="Normal 2 2 4 4 2 2" xfId="536"/>
    <cellStyle name="Normal 2 2 4 4 3" xfId="392"/>
    <cellStyle name="Normal 2 2 4 5" xfId="152"/>
    <cellStyle name="Normal 2 2 4 5 2" xfId="440"/>
    <cellStyle name="Normal 2 2 4 6" xfId="296"/>
    <cellStyle name="Normal 2 2 5" xfId="14"/>
    <cellStyle name="Normal 2 2 5 2" xfId="44"/>
    <cellStyle name="Normal 2 2 5 2 2" xfId="92"/>
    <cellStyle name="Normal 2 2 5 2 2 2" xfId="236"/>
    <cellStyle name="Normal 2 2 5 2 2 2 2" xfId="524"/>
    <cellStyle name="Normal 2 2 5 2 2 3" xfId="380"/>
    <cellStyle name="Normal 2 2 5 2 3" xfId="140"/>
    <cellStyle name="Normal 2 2 5 2 3 2" xfId="284"/>
    <cellStyle name="Normal 2 2 5 2 3 2 2" xfId="572"/>
    <cellStyle name="Normal 2 2 5 2 3 3" xfId="428"/>
    <cellStyle name="Normal 2 2 5 2 4" xfId="188"/>
    <cellStyle name="Normal 2 2 5 2 4 2" xfId="476"/>
    <cellStyle name="Normal 2 2 5 2 5" xfId="332"/>
    <cellStyle name="Normal 2 2 5 3" xfId="62"/>
    <cellStyle name="Normal 2 2 5 3 2" xfId="206"/>
    <cellStyle name="Normal 2 2 5 3 2 2" xfId="494"/>
    <cellStyle name="Normal 2 2 5 3 3" xfId="350"/>
    <cellStyle name="Normal 2 2 5 4" xfId="110"/>
    <cellStyle name="Normal 2 2 5 4 2" xfId="254"/>
    <cellStyle name="Normal 2 2 5 4 2 2" xfId="542"/>
    <cellStyle name="Normal 2 2 5 4 3" xfId="398"/>
    <cellStyle name="Normal 2 2 5 5" xfId="158"/>
    <cellStyle name="Normal 2 2 5 5 2" xfId="446"/>
    <cellStyle name="Normal 2 2 5 6" xfId="302"/>
    <cellStyle name="Normal 2 2 6" xfId="20"/>
    <cellStyle name="Normal 2 2 6 2" xfId="68"/>
    <cellStyle name="Normal 2 2 6 2 2" xfId="212"/>
    <cellStyle name="Normal 2 2 6 2 2 2" xfId="500"/>
    <cellStyle name="Normal 2 2 6 2 3" xfId="356"/>
    <cellStyle name="Normal 2 2 6 3" xfId="116"/>
    <cellStyle name="Normal 2 2 6 3 2" xfId="260"/>
    <cellStyle name="Normal 2 2 6 3 2 2" xfId="548"/>
    <cellStyle name="Normal 2 2 6 3 3" xfId="404"/>
    <cellStyle name="Normal 2 2 6 4" xfId="164"/>
    <cellStyle name="Normal 2 2 6 4 2" xfId="452"/>
    <cellStyle name="Normal 2 2 6 5" xfId="308"/>
    <cellStyle name="Normal 2 2 7" xfId="26"/>
    <cellStyle name="Normal 2 2 7 2" xfId="74"/>
    <cellStyle name="Normal 2 2 7 2 2" xfId="218"/>
    <cellStyle name="Normal 2 2 7 2 2 2" xfId="506"/>
    <cellStyle name="Normal 2 2 7 2 3" xfId="362"/>
    <cellStyle name="Normal 2 2 7 3" xfId="122"/>
    <cellStyle name="Normal 2 2 7 3 2" xfId="266"/>
    <cellStyle name="Normal 2 2 7 3 2 2" xfId="554"/>
    <cellStyle name="Normal 2 2 7 3 3" xfId="410"/>
    <cellStyle name="Normal 2 2 7 4" xfId="170"/>
    <cellStyle name="Normal 2 2 7 4 2" xfId="458"/>
    <cellStyle name="Normal 2 2 7 5" xfId="314"/>
    <cellStyle name="Normal 2 2 8" xfId="32"/>
    <cellStyle name="Normal 2 2 8 2" xfId="80"/>
    <cellStyle name="Normal 2 2 8 2 2" xfId="224"/>
    <cellStyle name="Normal 2 2 8 2 2 2" xfId="512"/>
    <cellStyle name="Normal 2 2 8 2 3" xfId="368"/>
    <cellStyle name="Normal 2 2 8 3" xfId="128"/>
    <cellStyle name="Normal 2 2 8 3 2" xfId="272"/>
    <cellStyle name="Normal 2 2 8 3 2 2" xfId="560"/>
    <cellStyle name="Normal 2 2 8 3 3" xfId="416"/>
    <cellStyle name="Normal 2 2 8 4" xfId="176"/>
    <cellStyle name="Normal 2 2 8 4 2" xfId="464"/>
    <cellStyle name="Normal 2 2 8 5" xfId="320"/>
    <cellStyle name="Normal 2 2 9" xfId="50"/>
    <cellStyle name="Normal 2 2 9 2" xfId="194"/>
    <cellStyle name="Normal 2 2 9 2 2" xfId="482"/>
    <cellStyle name="Normal 2 2 9 3" xfId="338"/>
    <cellStyle name="Normal 2 3" xfId="3"/>
    <cellStyle name="Normal 2 3 10" xfId="291"/>
    <cellStyle name="Normal 2 3 2" xfId="9"/>
    <cellStyle name="Normal 2 3 2 2" xfId="39"/>
    <cellStyle name="Normal 2 3 2 2 2" xfId="87"/>
    <cellStyle name="Normal 2 3 2 2 2 2" xfId="231"/>
    <cellStyle name="Normal 2 3 2 2 2 2 2" xfId="519"/>
    <cellStyle name="Normal 2 3 2 2 2 3" xfId="375"/>
    <cellStyle name="Normal 2 3 2 2 3" xfId="135"/>
    <cellStyle name="Normal 2 3 2 2 3 2" xfId="279"/>
    <cellStyle name="Normal 2 3 2 2 3 2 2" xfId="567"/>
    <cellStyle name="Normal 2 3 2 2 3 3" xfId="423"/>
    <cellStyle name="Normal 2 3 2 2 4" xfId="183"/>
    <cellStyle name="Normal 2 3 2 2 4 2" xfId="471"/>
    <cellStyle name="Normal 2 3 2 2 5" xfId="327"/>
    <cellStyle name="Normal 2 3 2 3" xfId="57"/>
    <cellStyle name="Normal 2 3 2 3 2" xfId="201"/>
    <cellStyle name="Normal 2 3 2 3 2 2" xfId="489"/>
    <cellStyle name="Normal 2 3 2 3 3" xfId="345"/>
    <cellStyle name="Normal 2 3 2 4" xfId="105"/>
    <cellStyle name="Normal 2 3 2 4 2" xfId="249"/>
    <cellStyle name="Normal 2 3 2 4 2 2" xfId="537"/>
    <cellStyle name="Normal 2 3 2 4 3" xfId="393"/>
    <cellStyle name="Normal 2 3 2 5" xfId="153"/>
    <cellStyle name="Normal 2 3 2 5 2" xfId="441"/>
    <cellStyle name="Normal 2 3 2 6" xfId="297"/>
    <cellStyle name="Normal 2 3 3" xfId="15"/>
    <cellStyle name="Normal 2 3 3 2" xfId="45"/>
    <cellStyle name="Normal 2 3 3 2 2" xfId="93"/>
    <cellStyle name="Normal 2 3 3 2 2 2" xfId="237"/>
    <cellStyle name="Normal 2 3 3 2 2 2 2" xfId="525"/>
    <cellStyle name="Normal 2 3 3 2 2 3" xfId="381"/>
    <cellStyle name="Normal 2 3 3 2 3" xfId="141"/>
    <cellStyle name="Normal 2 3 3 2 3 2" xfId="285"/>
    <cellStyle name="Normal 2 3 3 2 3 2 2" xfId="573"/>
    <cellStyle name="Normal 2 3 3 2 3 3" xfId="429"/>
    <cellStyle name="Normal 2 3 3 2 4" xfId="189"/>
    <cellStyle name="Normal 2 3 3 2 4 2" xfId="477"/>
    <cellStyle name="Normal 2 3 3 2 5" xfId="333"/>
    <cellStyle name="Normal 2 3 3 3" xfId="63"/>
    <cellStyle name="Normal 2 3 3 3 2" xfId="207"/>
    <cellStyle name="Normal 2 3 3 3 2 2" xfId="495"/>
    <cellStyle name="Normal 2 3 3 3 3" xfId="351"/>
    <cellStyle name="Normal 2 3 3 4" xfId="111"/>
    <cellStyle name="Normal 2 3 3 4 2" xfId="255"/>
    <cellStyle name="Normal 2 3 3 4 2 2" xfId="543"/>
    <cellStyle name="Normal 2 3 3 4 3" xfId="399"/>
    <cellStyle name="Normal 2 3 3 5" xfId="159"/>
    <cellStyle name="Normal 2 3 3 5 2" xfId="447"/>
    <cellStyle name="Normal 2 3 3 6" xfId="303"/>
    <cellStyle name="Normal 2 3 4" xfId="21"/>
    <cellStyle name="Normal 2 3 4 2" xfId="69"/>
    <cellStyle name="Normal 2 3 4 2 2" xfId="213"/>
    <cellStyle name="Normal 2 3 4 2 2 2" xfId="501"/>
    <cellStyle name="Normal 2 3 4 2 3" xfId="357"/>
    <cellStyle name="Normal 2 3 4 3" xfId="117"/>
    <cellStyle name="Normal 2 3 4 3 2" xfId="261"/>
    <cellStyle name="Normal 2 3 4 3 2 2" xfId="549"/>
    <cellStyle name="Normal 2 3 4 3 3" xfId="405"/>
    <cellStyle name="Normal 2 3 4 4" xfId="165"/>
    <cellStyle name="Normal 2 3 4 4 2" xfId="453"/>
    <cellStyle name="Normal 2 3 4 5" xfId="309"/>
    <cellStyle name="Normal 2 3 5" xfId="27"/>
    <cellStyle name="Normal 2 3 5 2" xfId="75"/>
    <cellStyle name="Normal 2 3 5 2 2" xfId="219"/>
    <cellStyle name="Normal 2 3 5 2 2 2" xfId="507"/>
    <cellStyle name="Normal 2 3 5 2 3" xfId="363"/>
    <cellStyle name="Normal 2 3 5 3" xfId="123"/>
    <cellStyle name="Normal 2 3 5 3 2" xfId="267"/>
    <cellStyle name="Normal 2 3 5 3 2 2" xfId="555"/>
    <cellStyle name="Normal 2 3 5 3 3" xfId="411"/>
    <cellStyle name="Normal 2 3 5 4" xfId="171"/>
    <cellStyle name="Normal 2 3 5 4 2" xfId="459"/>
    <cellStyle name="Normal 2 3 5 5" xfId="315"/>
    <cellStyle name="Normal 2 3 6" xfId="33"/>
    <cellStyle name="Normal 2 3 6 2" xfId="81"/>
    <cellStyle name="Normal 2 3 6 2 2" xfId="225"/>
    <cellStyle name="Normal 2 3 6 2 2 2" xfId="513"/>
    <cellStyle name="Normal 2 3 6 2 3" xfId="369"/>
    <cellStyle name="Normal 2 3 6 3" xfId="129"/>
    <cellStyle name="Normal 2 3 6 3 2" xfId="273"/>
    <cellStyle name="Normal 2 3 6 3 2 2" xfId="561"/>
    <cellStyle name="Normal 2 3 6 3 3" xfId="417"/>
    <cellStyle name="Normal 2 3 6 4" xfId="177"/>
    <cellStyle name="Normal 2 3 6 4 2" xfId="465"/>
    <cellStyle name="Normal 2 3 6 5" xfId="321"/>
    <cellStyle name="Normal 2 3 7" xfId="51"/>
    <cellStyle name="Normal 2 3 7 2" xfId="195"/>
    <cellStyle name="Normal 2 3 7 2 2" xfId="483"/>
    <cellStyle name="Normal 2 3 7 3" xfId="339"/>
    <cellStyle name="Normal 2 3 8" xfId="99"/>
    <cellStyle name="Normal 2 3 8 2" xfId="243"/>
    <cellStyle name="Normal 2 3 8 2 2" xfId="531"/>
    <cellStyle name="Normal 2 3 8 3" xfId="387"/>
    <cellStyle name="Normal 2 3 9" xfId="147"/>
    <cellStyle name="Normal 2 3 9 2" xfId="435"/>
    <cellStyle name="Normal 2 4" xfId="5"/>
    <cellStyle name="Normal 2 4 10" xfId="293"/>
    <cellStyle name="Normal 2 4 2" xfId="11"/>
    <cellStyle name="Normal 2 4 2 2" xfId="41"/>
    <cellStyle name="Normal 2 4 2 2 2" xfId="89"/>
    <cellStyle name="Normal 2 4 2 2 2 2" xfId="233"/>
    <cellStyle name="Normal 2 4 2 2 2 2 2" xfId="521"/>
    <cellStyle name="Normal 2 4 2 2 2 3" xfId="377"/>
    <cellStyle name="Normal 2 4 2 2 3" xfId="137"/>
    <cellStyle name="Normal 2 4 2 2 3 2" xfId="281"/>
    <cellStyle name="Normal 2 4 2 2 3 2 2" xfId="569"/>
    <cellStyle name="Normal 2 4 2 2 3 3" xfId="425"/>
    <cellStyle name="Normal 2 4 2 2 4" xfId="185"/>
    <cellStyle name="Normal 2 4 2 2 4 2" xfId="473"/>
    <cellStyle name="Normal 2 4 2 2 5" xfId="329"/>
    <cellStyle name="Normal 2 4 2 3" xfId="59"/>
    <cellStyle name="Normal 2 4 2 3 2" xfId="203"/>
    <cellStyle name="Normal 2 4 2 3 2 2" xfId="491"/>
    <cellStyle name="Normal 2 4 2 3 3" xfId="347"/>
    <cellStyle name="Normal 2 4 2 4" xfId="107"/>
    <cellStyle name="Normal 2 4 2 4 2" xfId="251"/>
    <cellStyle name="Normal 2 4 2 4 2 2" xfId="539"/>
    <cellStyle name="Normal 2 4 2 4 3" xfId="395"/>
    <cellStyle name="Normal 2 4 2 5" xfId="155"/>
    <cellStyle name="Normal 2 4 2 5 2" xfId="443"/>
    <cellStyle name="Normal 2 4 2 6" xfId="299"/>
    <cellStyle name="Normal 2 4 3" xfId="17"/>
    <cellStyle name="Normal 2 4 3 2" xfId="47"/>
    <cellStyle name="Normal 2 4 3 2 2" xfId="95"/>
    <cellStyle name="Normal 2 4 3 2 2 2" xfId="239"/>
    <cellStyle name="Normal 2 4 3 2 2 2 2" xfId="527"/>
    <cellStyle name="Normal 2 4 3 2 2 3" xfId="383"/>
    <cellStyle name="Normal 2 4 3 2 3" xfId="143"/>
    <cellStyle name="Normal 2 4 3 2 3 2" xfId="287"/>
    <cellStyle name="Normal 2 4 3 2 3 2 2" xfId="575"/>
    <cellStyle name="Normal 2 4 3 2 3 3" xfId="431"/>
    <cellStyle name="Normal 2 4 3 2 4" xfId="191"/>
    <cellStyle name="Normal 2 4 3 2 4 2" xfId="479"/>
    <cellStyle name="Normal 2 4 3 2 5" xfId="335"/>
    <cellStyle name="Normal 2 4 3 3" xfId="65"/>
    <cellStyle name="Normal 2 4 3 3 2" xfId="209"/>
    <cellStyle name="Normal 2 4 3 3 2 2" xfId="497"/>
    <cellStyle name="Normal 2 4 3 3 3" xfId="353"/>
    <cellStyle name="Normal 2 4 3 4" xfId="113"/>
    <cellStyle name="Normal 2 4 3 4 2" xfId="257"/>
    <cellStyle name="Normal 2 4 3 4 2 2" xfId="545"/>
    <cellStyle name="Normal 2 4 3 4 3" xfId="401"/>
    <cellStyle name="Normal 2 4 3 5" xfId="161"/>
    <cellStyle name="Normal 2 4 3 5 2" xfId="449"/>
    <cellStyle name="Normal 2 4 3 6" xfId="305"/>
    <cellStyle name="Normal 2 4 4" xfId="23"/>
    <cellStyle name="Normal 2 4 4 2" xfId="71"/>
    <cellStyle name="Normal 2 4 4 2 2" xfId="215"/>
    <cellStyle name="Normal 2 4 4 2 2 2" xfId="503"/>
    <cellStyle name="Normal 2 4 4 2 3" xfId="359"/>
    <cellStyle name="Normal 2 4 4 3" xfId="119"/>
    <cellStyle name="Normal 2 4 4 3 2" xfId="263"/>
    <cellStyle name="Normal 2 4 4 3 2 2" xfId="551"/>
    <cellStyle name="Normal 2 4 4 3 3" xfId="407"/>
    <cellStyle name="Normal 2 4 4 4" xfId="167"/>
    <cellStyle name="Normal 2 4 4 4 2" xfId="455"/>
    <cellStyle name="Normal 2 4 4 5" xfId="311"/>
    <cellStyle name="Normal 2 4 5" xfId="29"/>
    <cellStyle name="Normal 2 4 5 2" xfId="77"/>
    <cellStyle name="Normal 2 4 5 2 2" xfId="221"/>
    <cellStyle name="Normal 2 4 5 2 2 2" xfId="509"/>
    <cellStyle name="Normal 2 4 5 2 3" xfId="365"/>
    <cellStyle name="Normal 2 4 5 3" xfId="125"/>
    <cellStyle name="Normal 2 4 5 3 2" xfId="269"/>
    <cellStyle name="Normal 2 4 5 3 2 2" xfId="557"/>
    <cellStyle name="Normal 2 4 5 3 3" xfId="413"/>
    <cellStyle name="Normal 2 4 5 4" xfId="173"/>
    <cellStyle name="Normal 2 4 5 4 2" xfId="461"/>
    <cellStyle name="Normal 2 4 5 5" xfId="317"/>
    <cellStyle name="Normal 2 4 6" xfId="35"/>
    <cellStyle name="Normal 2 4 6 2" xfId="83"/>
    <cellStyle name="Normal 2 4 6 2 2" xfId="227"/>
    <cellStyle name="Normal 2 4 6 2 2 2" xfId="515"/>
    <cellStyle name="Normal 2 4 6 2 3" xfId="371"/>
    <cellStyle name="Normal 2 4 6 3" xfId="131"/>
    <cellStyle name="Normal 2 4 6 3 2" xfId="275"/>
    <cellStyle name="Normal 2 4 6 3 2 2" xfId="563"/>
    <cellStyle name="Normal 2 4 6 3 3" xfId="419"/>
    <cellStyle name="Normal 2 4 6 4" xfId="179"/>
    <cellStyle name="Normal 2 4 6 4 2" xfId="467"/>
    <cellStyle name="Normal 2 4 6 5" xfId="323"/>
    <cellStyle name="Normal 2 4 7" xfId="53"/>
    <cellStyle name="Normal 2 4 7 2" xfId="197"/>
    <cellStyle name="Normal 2 4 7 2 2" xfId="485"/>
    <cellStyle name="Normal 2 4 7 3" xfId="341"/>
    <cellStyle name="Normal 2 4 8" xfId="101"/>
    <cellStyle name="Normal 2 4 8 2" xfId="245"/>
    <cellStyle name="Normal 2 4 8 2 2" xfId="533"/>
    <cellStyle name="Normal 2 4 8 3" xfId="389"/>
    <cellStyle name="Normal 2 4 9" xfId="149"/>
    <cellStyle name="Normal 2 4 9 2" xfId="437"/>
    <cellStyle name="Normal 2 5" xfId="7"/>
    <cellStyle name="Normal 2 5 2" xfId="37"/>
    <cellStyle name="Normal 2 5 2 2" xfId="85"/>
    <cellStyle name="Normal 2 5 2 2 2" xfId="229"/>
    <cellStyle name="Normal 2 5 2 2 2 2" xfId="517"/>
    <cellStyle name="Normal 2 5 2 2 3" xfId="373"/>
    <cellStyle name="Normal 2 5 2 3" xfId="133"/>
    <cellStyle name="Normal 2 5 2 3 2" xfId="277"/>
    <cellStyle name="Normal 2 5 2 3 2 2" xfId="565"/>
    <cellStyle name="Normal 2 5 2 3 3" xfId="421"/>
    <cellStyle name="Normal 2 5 2 4" xfId="181"/>
    <cellStyle name="Normal 2 5 2 4 2" xfId="469"/>
    <cellStyle name="Normal 2 5 2 5" xfId="325"/>
    <cellStyle name="Normal 2 5 3" xfId="55"/>
    <cellStyle name="Normal 2 5 3 2" xfId="199"/>
    <cellStyle name="Normal 2 5 3 2 2" xfId="487"/>
    <cellStyle name="Normal 2 5 3 3" xfId="343"/>
    <cellStyle name="Normal 2 5 4" xfId="103"/>
    <cellStyle name="Normal 2 5 4 2" xfId="247"/>
    <cellStyle name="Normal 2 5 4 2 2" xfId="535"/>
    <cellStyle name="Normal 2 5 4 3" xfId="391"/>
    <cellStyle name="Normal 2 5 5" xfId="151"/>
    <cellStyle name="Normal 2 5 5 2" xfId="439"/>
    <cellStyle name="Normal 2 5 6" xfId="295"/>
    <cellStyle name="Normal 2 6" xfId="13"/>
    <cellStyle name="Normal 2 6 2" xfId="43"/>
    <cellStyle name="Normal 2 6 2 2" xfId="91"/>
    <cellStyle name="Normal 2 6 2 2 2" xfId="235"/>
    <cellStyle name="Normal 2 6 2 2 2 2" xfId="523"/>
    <cellStyle name="Normal 2 6 2 2 3" xfId="379"/>
    <cellStyle name="Normal 2 6 2 3" xfId="139"/>
    <cellStyle name="Normal 2 6 2 3 2" xfId="283"/>
    <cellStyle name="Normal 2 6 2 3 2 2" xfId="571"/>
    <cellStyle name="Normal 2 6 2 3 3" xfId="427"/>
    <cellStyle name="Normal 2 6 2 4" xfId="187"/>
    <cellStyle name="Normal 2 6 2 4 2" xfId="475"/>
    <cellStyle name="Normal 2 6 2 5" xfId="331"/>
    <cellStyle name="Normal 2 6 3" xfId="61"/>
    <cellStyle name="Normal 2 6 3 2" xfId="205"/>
    <cellStyle name="Normal 2 6 3 2 2" xfId="493"/>
    <cellStyle name="Normal 2 6 3 3" xfId="349"/>
    <cellStyle name="Normal 2 6 4" xfId="109"/>
    <cellStyle name="Normal 2 6 4 2" xfId="253"/>
    <cellStyle name="Normal 2 6 4 2 2" xfId="541"/>
    <cellStyle name="Normal 2 6 4 3" xfId="397"/>
    <cellStyle name="Normal 2 6 5" xfId="157"/>
    <cellStyle name="Normal 2 6 5 2" xfId="445"/>
    <cellStyle name="Normal 2 6 6" xfId="301"/>
    <cellStyle name="Normal 2 7" xfId="19"/>
    <cellStyle name="Normal 2 7 2" xfId="67"/>
    <cellStyle name="Normal 2 7 2 2" xfId="211"/>
    <cellStyle name="Normal 2 7 2 2 2" xfId="499"/>
    <cellStyle name="Normal 2 7 2 3" xfId="355"/>
    <cellStyle name="Normal 2 7 3" xfId="115"/>
    <cellStyle name="Normal 2 7 3 2" xfId="259"/>
    <cellStyle name="Normal 2 7 3 2 2" xfId="547"/>
    <cellStyle name="Normal 2 7 3 3" xfId="403"/>
    <cellStyle name="Normal 2 7 4" xfId="163"/>
    <cellStyle name="Normal 2 7 4 2" xfId="451"/>
    <cellStyle name="Normal 2 7 5" xfId="307"/>
    <cellStyle name="Normal 2 8" xfId="25"/>
    <cellStyle name="Normal 2 8 2" xfId="73"/>
    <cellStyle name="Normal 2 8 2 2" xfId="217"/>
    <cellStyle name="Normal 2 8 2 2 2" xfId="505"/>
    <cellStyle name="Normal 2 8 2 3" xfId="361"/>
    <cellStyle name="Normal 2 8 3" xfId="121"/>
    <cellStyle name="Normal 2 8 3 2" xfId="265"/>
    <cellStyle name="Normal 2 8 3 2 2" xfId="553"/>
    <cellStyle name="Normal 2 8 3 3" xfId="409"/>
    <cellStyle name="Normal 2 8 4" xfId="169"/>
    <cellStyle name="Normal 2 8 4 2" xfId="457"/>
    <cellStyle name="Normal 2 8 5" xfId="313"/>
    <cellStyle name="Normal 2 9" xfId="31"/>
    <cellStyle name="Normal 2 9 2" xfId="79"/>
    <cellStyle name="Normal 2 9 2 2" xfId="223"/>
    <cellStyle name="Normal 2 9 2 2 2" xfId="511"/>
    <cellStyle name="Normal 2 9 2 3" xfId="367"/>
    <cellStyle name="Normal 2 9 3" xfId="127"/>
    <cellStyle name="Normal 2 9 3 2" xfId="271"/>
    <cellStyle name="Normal 2 9 3 2 2" xfId="559"/>
    <cellStyle name="Normal 2 9 3 3" xfId="415"/>
    <cellStyle name="Normal 2 9 4" xfId="175"/>
    <cellStyle name="Normal 2 9 4 2" xfId="463"/>
    <cellStyle name="Normal 2 9 5" xfId="3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160020</xdr:colOff>
      <xdr:row>2</xdr:row>
      <xdr:rowOff>53340</xdr:rowOff>
    </xdr:from>
    <xdr:to>
      <xdr:col>8</xdr:col>
      <xdr:colOff>365760</xdr:colOff>
      <xdr:row>6</xdr:row>
      <xdr:rowOff>91440</xdr:rowOff>
    </xdr:to>
    <xdr:pic>
      <xdr:nvPicPr>
        <xdr:cNvPr id="4" name="Picture 3" descr="X:\4630 - 9851\01 - ADMIN\LOGOS\Tollway Logos\IT Logo 4.04 [Converted]_black.jpg"/>
        <xdr:cNvPicPr/>
      </xdr:nvPicPr>
      <xdr:blipFill>
        <a:blip xmlns:r="http://schemas.openxmlformats.org/officeDocument/2006/relationships" r:embed="rId1" cstate="print"/>
        <a:srcRect/>
        <a:stretch>
          <a:fillRect/>
        </a:stretch>
      </xdr:blipFill>
      <xdr:spPr bwMode="auto">
        <a:xfrm>
          <a:off x="6537960" y="541020"/>
          <a:ext cx="1424940" cy="800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133350</xdr:colOff>
      <xdr:row>120</xdr:row>
      <xdr:rowOff>66675</xdr:rowOff>
    </xdr:from>
    <xdr:to>
      <xdr:col>19</xdr:col>
      <xdr:colOff>133350</xdr:colOff>
      <xdr:row>121</xdr:row>
      <xdr:rowOff>95250</xdr:rowOff>
    </xdr:to>
    <xdr:cxnSp macro="">
      <xdr:nvCxnSpPr>
        <xdr:cNvPr id="2" name="AutoShape 131"/>
        <xdr:cNvCxnSpPr>
          <a:cxnSpLocks noChangeShapeType="1"/>
        </xdr:cNvCxnSpPr>
      </xdr:nvCxnSpPr>
      <xdr:spPr bwMode="auto">
        <a:xfrm>
          <a:off x="14291310" y="30386655"/>
          <a:ext cx="0" cy="20383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7</xdr:col>
      <xdr:colOff>274320</xdr:colOff>
      <xdr:row>1</xdr:row>
      <xdr:rowOff>91440</xdr:rowOff>
    </xdr:from>
    <xdr:to>
      <xdr:col>8</xdr:col>
      <xdr:colOff>891540</xdr:colOff>
      <xdr:row>5</xdr:row>
      <xdr:rowOff>121920</xdr:rowOff>
    </xdr:to>
    <xdr:pic>
      <xdr:nvPicPr>
        <xdr:cNvPr id="3" name="Picture 2" descr="X:\4630 - 9851\01 - ADMIN\LOGOS\Tollway Logos\IT Logo 4.04 [Converted]_black.jpg"/>
        <xdr:cNvPicPr/>
      </xdr:nvPicPr>
      <xdr:blipFill>
        <a:blip xmlns:r="http://schemas.openxmlformats.org/officeDocument/2006/relationships" r:embed="rId1" cstate="print"/>
        <a:srcRect/>
        <a:stretch>
          <a:fillRect/>
        </a:stretch>
      </xdr:blipFill>
      <xdr:spPr bwMode="auto">
        <a:xfrm>
          <a:off x="7338060" y="381000"/>
          <a:ext cx="1424940" cy="800100"/>
        </a:xfrm>
        <a:prstGeom prst="rect">
          <a:avLst/>
        </a:prstGeom>
        <a:noFill/>
        <a:ln w="9525">
          <a:noFill/>
          <a:miter lim="800000"/>
          <a:headEnd/>
          <a:tailEnd/>
        </a:ln>
      </xdr:spPr>
    </xdr:pic>
    <xdr:clientData/>
  </xdr:twoCellAnchor>
  <xdr:twoCellAnchor>
    <xdr:from>
      <xdr:col>19</xdr:col>
      <xdr:colOff>133350</xdr:colOff>
      <xdr:row>148</xdr:row>
      <xdr:rowOff>0</xdr:rowOff>
    </xdr:from>
    <xdr:to>
      <xdr:col>19</xdr:col>
      <xdr:colOff>133350</xdr:colOff>
      <xdr:row>148</xdr:row>
      <xdr:rowOff>95250</xdr:rowOff>
    </xdr:to>
    <xdr:cxnSp macro="">
      <xdr:nvCxnSpPr>
        <xdr:cNvPr id="4" name="AutoShape 131"/>
        <xdr:cNvCxnSpPr>
          <a:cxnSpLocks noChangeShapeType="1"/>
        </xdr:cNvCxnSpPr>
      </xdr:nvCxnSpPr>
      <xdr:spPr bwMode="auto">
        <a:xfrm>
          <a:off x="14291310" y="37084635"/>
          <a:ext cx="0" cy="20383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133350</xdr:colOff>
      <xdr:row>136</xdr:row>
      <xdr:rowOff>66675</xdr:rowOff>
    </xdr:from>
    <xdr:to>
      <xdr:col>19</xdr:col>
      <xdr:colOff>133350</xdr:colOff>
      <xdr:row>137</xdr:row>
      <xdr:rowOff>95250</xdr:rowOff>
    </xdr:to>
    <xdr:cxnSp macro="">
      <xdr:nvCxnSpPr>
        <xdr:cNvPr id="5" name="AutoShape 131"/>
        <xdr:cNvCxnSpPr>
          <a:cxnSpLocks noChangeShapeType="1"/>
        </xdr:cNvCxnSpPr>
      </xdr:nvCxnSpPr>
      <xdr:spPr bwMode="auto">
        <a:xfrm>
          <a:off x="14291310" y="32786955"/>
          <a:ext cx="0" cy="20383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133350</xdr:colOff>
      <xdr:row>147</xdr:row>
      <xdr:rowOff>66675</xdr:rowOff>
    </xdr:from>
    <xdr:to>
      <xdr:col>19</xdr:col>
      <xdr:colOff>133350</xdr:colOff>
      <xdr:row>148</xdr:row>
      <xdr:rowOff>0</xdr:rowOff>
    </xdr:to>
    <xdr:cxnSp macro="">
      <xdr:nvCxnSpPr>
        <xdr:cNvPr id="6" name="AutoShape 131"/>
        <xdr:cNvCxnSpPr>
          <a:cxnSpLocks noChangeShapeType="1"/>
        </xdr:cNvCxnSpPr>
      </xdr:nvCxnSpPr>
      <xdr:spPr bwMode="auto">
        <a:xfrm>
          <a:off x="14291310" y="35522535"/>
          <a:ext cx="0" cy="20383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xdr:colOff>
      <xdr:row>1</xdr:row>
      <xdr:rowOff>55880</xdr:rowOff>
    </xdr:from>
    <xdr:to>
      <xdr:col>2</xdr:col>
      <xdr:colOff>111760</xdr:colOff>
      <xdr:row>5</xdr:row>
      <xdr:rowOff>170180</xdr:rowOff>
    </xdr:to>
    <xdr:pic>
      <xdr:nvPicPr>
        <xdr:cNvPr id="4" name="Picture 3" descr="X:\4630 - 9851\01 - ADMIN\LOGOS\Tollway Logos\IT Logo 4.04 [Converted]_black.jpg"/>
        <xdr:cNvPicPr/>
      </xdr:nvPicPr>
      <xdr:blipFill>
        <a:blip xmlns:r="http://schemas.openxmlformats.org/officeDocument/2006/relationships" r:embed="rId1" cstate="print"/>
        <a:srcRect/>
        <a:stretch>
          <a:fillRect/>
        </a:stretch>
      </xdr:blipFill>
      <xdr:spPr bwMode="auto">
        <a:xfrm>
          <a:off x="43180" y="345440"/>
          <a:ext cx="1600200"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2"/>
  <sheetViews>
    <sheetView showGridLines="0" view="pageBreakPreview" zoomScaleNormal="100" zoomScaleSheetLayoutView="100" workbookViewId="0">
      <selection activeCell="J10" sqref="J10"/>
    </sheetView>
  </sheetViews>
  <sheetFormatPr defaultRowHeight="13.2" x14ac:dyDescent="0.25"/>
  <cols>
    <col min="1" max="1" width="12.77734375" customWidth="1"/>
    <col min="2" max="2" width="13.6640625" style="54" customWidth="1"/>
    <col min="3" max="3" width="16" customWidth="1"/>
    <col min="4" max="4" width="12.77734375" customWidth="1"/>
    <col min="5" max="5" width="14.109375" customWidth="1"/>
    <col min="6" max="6" width="12.33203125" customWidth="1"/>
    <col min="7" max="7" width="11.33203125" customWidth="1"/>
    <col min="8" max="8" width="17.77734375" customWidth="1"/>
    <col min="9" max="9" width="12.77734375" customWidth="1"/>
    <col min="10" max="10" width="8.88671875" customWidth="1"/>
    <col min="11" max="11" width="8.88671875" style="160"/>
  </cols>
  <sheetData>
    <row r="1" spans="1:36" ht="22.8" x14ac:dyDescent="0.25">
      <c r="A1" s="14" t="s">
        <v>6</v>
      </c>
      <c r="B1" s="15"/>
      <c r="C1" s="15"/>
      <c r="D1" s="15"/>
      <c r="E1" s="15"/>
      <c r="F1" s="15"/>
      <c r="G1" s="15"/>
      <c r="H1" s="15"/>
      <c r="I1" s="16"/>
    </row>
    <row r="2" spans="1:36" ht="15.6" x14ac:dyDescent="0.25">
      <c r="A2" s="17" t="s">
        <v>183</v>
      </c>
      <c r="B2" s="8"/>
      <c r="C2" s="8"/>
      <c r="D2" s="9"/>
      <c r="E2" s="9"/>
      <c r="F2" s="7"/>
      <c r="G2" s="7"/>
      <c r="H2" s="10"/>
      <c r="I2" s="18"/>
    </row>
    <row r="3" spans="1:36" ht="15" customHeight="1" x14ac:dyDescent="0.25">
      <c r="A3" s="17"/>
      <c r="B3" s="11"/>
      <c r="C3" s="11"/>
      <c r="D3" s="11"/>
      <c r="E3" s="11"/>
      <c r="F3" s="11"/>
      <c r="G3" s="11"/>
      <c r="H3" s="163"/>
      <c r="I3" s="22"/>
    </row>
    <row r="4" spans="1:36" ht="15" customHeight="1" x14ac:dyDescent="0.25">
      <c r="A4" s="19" t="s">
        <v>8</v>
      </c>
      <c r="B4" s="195" t="s">
        <v>14</v>
      </c>
      <c r="C4" s="196"/>
      <c r="D4" s="197" t="s">
        <v>7</v>
      </c>
      <c r="E4" s="198" t="s">
        <v>110</v>
      </c>
      <c r="F4" s="163"/>
      <c r="G4" s="12"/>
      <c r="H4" s="163"/>
      <c r="I4" s="22"/>
    </row>
    <row r="5" spans="1:36" ht="15" customHeight="1" x14ac:dyDescent="0.25">
      <c r="A5" s="19" t="s">
        <v>11</v>
      </c>
      <c r="B5" s="195" t="s">
        <v>14</v>
      </c>
      <c r="C5" s="196"/>
      <c r="D5" s="197" t="s">
        <v>12</v>
      </c>
      <c r="E5" s="198" t="s">
        <v>110</v>
      </c>
      <c r="F5" s="11"/>
      <c r="G5" s="11"/>
      <c r="H5" s="12"/>
      <c r="I5" s="20"/>
    </row>
    <row r="6" spans="1:36" ht="15" customHeight="1" x14ac:dyDescent="0.25">
      <c r="A6" s="21" t="s">
        <v>13</v>
      </c>
      <c r="B6" s="199" t="s">
        <v>15</v>
      </c>
      <c r="C6" s="243"/>
      <c r="D6" s="200" t="s">
        <v>9</v>
      </c>
      <c r="E6" s="201" t="s">
        <v>16</v>
      </c>
      <c r="F6" s="163"/>
      <c r="G6" s="163"/>
      <c r="H6" s="163"/>
      <c r="I6" s="22"/>
    </row>
    <row r="7" spans="1:36" ht="15" customHeight="1" thickBot="1" x14ac:dyDescent="0.3">
      <c r="A7" s="21" t="s">
        <v>10</v>
      </c>
      <c r="B7" s="202" t="s">
        <v>17</v>
      </c>
      <c r="C7" s="203"/>
      <c r="D7" s="203"/>
      <c r="E7" s="203"/>
      <c r="F7" s="12"/>
      <c r="G7" s="13"/>
      <c r="H7" s="12"/>
      <c r="I7" s="20"/>
    </row>
    <row r="8" spans="1:36" ht="15" customHeight="1" thickBot="1" x14ac:dyDescent="0.3">
      <c r="A8" s="59" t="s">
        <v>184</v>
      </c>
      <c r="B8" s="60"/>
      <c r="C8" s="60"/>
      <c r="D8" s="60"/>
      <c r="E8" s="60"/>
      <c r="F8" s="60"/>
      <c r="G8" s="60"/>
      <c r="H8" s="61"/>
      <c r="I8" s="217" t="s">
        <v>214</v>
      </c>
    </row>
    <row r="9" spans="1:36" ht="12.9" customHeight="1" x14ac:dyDescent="0.25">
      <c r="A9" s="244"/>
      <c r="B9" s="165"/>
      <c r="C9" s="165"/>
      <c r="D9" s="165"/>
      <c r="E9" s="165"/>
      <c r="F9" s="165"/>
      <c r="G9" s="165"/>
      <c r="H9" s="165"/>
      <c r="I9" s="245"/>
    </row>
    <row r="10" spans="1:36" ht="12.9" customHeight="1" x14ac:dyDescent="0.25">
      <c r="A10" s="246" t="s">
        <v>211</v>
      </c>
      <c r="B10" s="163"/>
      <c r="C10" s="163"/>
      <c r="D10" s="163"/>
      <c r="E10" s="163"/>
      <c r="F10" s="163"/>
      <c r="G10" s="163"/>
      <c r="H10" s="163"/>
      <c r="I10" s="22"/>
    </row>
    <row r="11" spans="1:36" s="54" customFormat="1" ht="12.9" customHeight="1" thickBot="1" x14ac:dyDescent="0.3">
      <c r="A11" s="247"/>
      <c r="B11" s="163"/>
      <c r="C11" s="163"/>
      <c r="D11" s="163"/>
      <c r="E11" s="163"/>
      <c r="F11" s="163"/>
      <c r="G11" s="163"/>
      <c r="H11" s="163"/>
      <c r="I11" s="22"/>
      <c r="K11" s="160"/>
      <c r="L11" s="160"/>
      <c r="M11" s="160"/>
      <c r="N11" s="160"/>
      <c r="O11" s="160"/>
      <c r="P11" s="290"/>
      <c r="Q11" s="291"/>
      <c r="R11" s="291"/>
      <c r="S11" s="291"/>
      <c r="T11" s="291"/>
      <c r="U11" s="291"/>
      <c r="V11" s="291"/>
      <c r="W11" s="160"/>
      <c r="X11" s="160"/>
      <c r="Y11" s="160"/>
      <c r="Z11" s="160"/>
      <c r="AA11" s="160"/>
      <c r="AB11" s="160"/>
      <c r="AC11" s="160"/>
      <c r="AD11" s="160"/>
      <c r="AE11" s="160"/>
      <c r="AF11" s="160"/>
      <c r="AG11" s="160"/>
      <c r="AH11" s="160"/>
      <c r="AI11" s="160"/>
      <c r="AJ11" s="160"/>
    </row>
    <row r="12" spans="1:36" s="24" customFormat="1" ht="24.6" customHeight="1" thickBot="1" x14ac:dyDescent="0.3">
      <c r="A12" s="288" t="s">
        <v>190</v>
      </c>
      <c r="B12" s="301"/>
      <c r="C12" s="302"/>
      <c r="D12" s="302"/>
      <c r="E12" s="302"/>
      <c r="F12" s="302"/>
      <c r="G12" s="302"/>
      <c r="H12" s="302"/>
      <c r="I12" s="303"/>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row>
    <row r="13" spans="1:36" s="24" customFormat="1" ht="12.6" customHeight="1" x14ac:dyDescent="0.25">
      <c r="A13" s="248"/>
      <c r="B13" s="92"/>
      <c r="C13" s="93"/>
      <c r="D13" s="93"/>
      <c r="E13" s="93"/>
      <c r="F13" s="93"/>
      <c r="G13" s="93"/>
      <c r="H13" s="93"/>
      <c r="I13" s="249"/>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row>
    <row r="14" spans="1:36" s="24" customFormat="1" ht="13.2" customHeight="1" x14ac:dyDescent="0.25">
      <c r="A14" s="309" t="s">
        <v>185</v>
      </c>
      <c r="B14" s="310"/>
      <c r="C14" s="311"/>
      <c r="D14" s="311"/>
      <c r="E14" s="311"/>
      <c r="F14" s="311"/>
      <c r="G14" s="311"/>
      <c r="H14" s="311"/>
      <c r="I14" s="312"/>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row>
    <row r="15" spans="1:36" s="24" customFormat="1" ht="13.2" customHeight="1" x14ac:dyDescent="0.25">
      <c r="A15" s="250"/>
      <c r="B15" s="214"/>
      <c r="C15" s="215"/>
      <c r="D15" s="215"/>
      <c r="E15" s="215"/>
      <c r="F15" s="215"/>
      <c r="G15" s="215"/>
      <c r="H15" s="215"/>
      <c r="I15" s="251"/>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row>
    <row r="16" spans="1:36" s="171" customFormat="1" ht="13.2" customHeight="1" x14ac:dyDescent="0.25">
      <c r="A16" s="248"/>
      <c r="B16" s="92"/>
      <c r="C16" s="115"/>
      <c r="D16" s="93"/>
      <c r="E16" s="93"/>
      <c r="F16" s="93"/>
      <c r="G16" s="93"/>
      <c r="H16" s="93"/>
      <c r="I16" s="249"/>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row>
    <row r="17" spans="1:36" s="24" customFormat="1" ht="13.2" customHeight="1" x14ac:dyDescent="0.25">
      <c r="A17" s="252" t="s">
        <v>70</v>
      </c>
      <c r="B17" s="92"/>
      <c r="C17" s="93"/>
      <c r="D17" s="93"/>
      <c r="E17" s="93"/>
      <c r="F17" s="93"/>
      <c r="G17" s="93"/>
      <c r="H17" s="93"/>
      <c r="I17" s="249"/>
      <c r="J17" s="160"/>
      <c r="K17" s="160"/>
      <c r="L17" s="160"/>
      <c r="M17" s="160" t="s">
        <v>114</v>
      </c>
      <c r="N17" s="160"/>
      <c r="O17" s="160" t="s">
        <v>71</v>
      </c>
      <c r="P17" s="160" t="s">
        <v>78</v>
      </c>
      <c r="Q17" s="160"/>
      <c r="R17" s="160" t="s">
        <v>119</v>
      </c>
      <c r="S17" s="160"/>
      <c r="T17" s="160"/>
      <c r="U17" s="160"/>
      <c r="V17" s="160"/>
      <c r="W17" s="160"/>
      <c r="X17" s="160"/>
      <c r="Y17" s="160"/>
      <c r="Z17" s="160"/>
      <c r="AA17" s="160"/>
      <c r="AB17" s="160"/>
      <c r="AC17" s="160"/>
      <c r="AD17" s="160"/>
      <c r="AE17" s="160"/>
      <c r="AF17" s="160"/>
      <c r="AG17" s="160"/>
      <c r="AH17" s="160"/>
      <c r="AI17" s="160"/>
      <c r="AJ17" s="160"/>
    </row>
    <row r="18" spans="1:36" s="171" customFormat="1" ht="13.2" customHeight="1" x14ac:dyDescent="0.25">
      <c r="A18" s="252"/>
      <c r="B18" s="92"/>
      <c r="C18" s="93"/>
      <c r="D18" s="93"/>
      <c r="E18" s="93"/>
      <c r="F18" s="93"/>
      <c r="G18" s="93"/>
      <c r="H18" s="93"/>
      <c r="I18" s="249"/>
      <c r="J18" s="160"/>
      <c r="K18" s="160"/>
      <c r="L18" s="160"/>
      <c r="M18" s="160" t="s">
        <v>72</v>
      </c>
      <c r="N18" s="160"/>
      <c r="O18" s="160" t="s">
        <v>75</v>
      </c>
      <c r="P18" s="160" t="s">
        <v>115</v>
      </c>
      <c r="Q18" s="160"/>
      <c r="R18" s="160" t="s">
        <v>120</v>
      </c>
      <c r="S18" s="160"/>
      <c r="T18" s="160"/>
      <c r="U18" s="160"/>
      <c r="V18" s="160"/>
      <c r="W18" s="160"/>
      <c r="X18" s="160"/>
      <c r="Y18" s="160"/>
      <c r="Z18" s="160"/>
      <c r="AA18" s="160"/>
      <c r="AB18" s="160"/>
      <c r="AC18" s="160"/>
      <c r="AD18" s="160"/>
      <c r="AE18" s="160"/>
      <c r="AF18" s="160"/>
      <c r="AG18" s="160"/>
      <c r="AH18" s="160"/>
      <c r="AI18" s="160"/>
      <c r="AJ18" s="160"/>
    </row>
    <row r="19" spans="1:36" s="24" customFormat="1" ht="13.2" customHeight="1" x14ac:dyDescent="0.25">
      <c r="A19" s="252"/>
      <c r="B19" s="206"/>
      <c r="C19" s="13" t="s">
        <v>56</v>
      </c>
      <c r="D19" s="93"/>
      <c r="E19" s="93"/>
      <c r="F19" s="93"/>
      <c r="G19" s="93"/>
      <c r="H19" s="93"/>
      <c r="I19" s="249"/>
      <c r="J19" s="160"/>
      <c r="K19" s="160"/>
      <c r="L19" s="160"/>
      <c r="M19" s="160" t="s">
        <v>124</v>
      </c>
      <c r="N19" s="160"/>
      <c r="O19" s="160" t="s">
        <v>76</v>
      </c>
      <c r="P19" s="160" t="s">
        <v>79</v>
      </c>
      <c r="Q19" s="160"/>
      <c r="R19" s="160" t="s">
        <v>121</v>
      </c>
      <c r="S19" s="160"/>
      <c r="T19" s="160"/>
      <c r="U19" s="160"/>
      <c r="V19" s="160"/>
      <c r="W19" s="160"/>
      <c r="X19" s="160"/>
      <c r="Y19" s="160"/>
      <c r="Z19" s="160"/>
      <c r="AA19" s="160"/>
      <c r="AB19" s="160"/>
      <c r="AC19" s="160"/>
      <c r="AD19" s="160"/>
      <c r="AE19" s="160"/>
      <c r="AF19" s="160"/>
      <c r="AG19" s="160"/>
      <c r="AH19" s="160"/>
      <c r="AI19" s="160"/>
      <c r="AJ19" s="160"/>
    </row>
    <row r="20" spans="1:36" s="171" customFormat="1" ht="13.2" customHeight="1" x14ac:dyDescent="0.25">
      <c r="A20" s="252"/>
      <c r="B20" s="94"/>
      <c r="C20" s="115"/>
      <c r="D20" s="93"/>
      <c r="E20" s="93"/>
      <c r="F20" s="93"/>
      <c r="G20" s="93"/>
      <c r="H20" s="93"/>
      <c r="I20" s="249"/>
      <c r="J20" s="160"/>
      <c r="K20" s="160"/>
      <c r="L20" s="160"/>
      <c r="M20" s="160"/>
      <c r="N20" s="160"/>
      <c r="O20" s="160" t="s">
        <v>124</v>
      </c>
      <c r="P20" s="160" t="s">
        <v>116</v>
      </c>
      <c r="Q20" s="160"/>
      <c r="R20" s="160" t="s">
        <v>122</v>
      </c>
      <c r="S20" s="160"/>
      <c r="T20" s="160"/>
      <c r="U20" s="160"/>
      <c r="V20" s="160"/>
      <c r="W20" s="160"/>
      <c r="X20" s="160"/>
      <c r="Y20" s="160"/>
      <c r="Z20" s="160"/>
      <c r="AA20" s="160"/>
      <c r="AB20" s="160"/>
      <c r="AC20" s="160"/>
      <c r="AD20" s="160"/>
      <c r="AE20" s="160"/>
      <c r="AF20" s="160"/>
      <c r="AG20" s="160"/>
      <c r="AH20" s="160"/>
      <c r="AI20" s="160"/>
      <c r="AJ20" s="160"/>
    </row>
    <row r="21" spans="1:36" s="24" customFormat="1" ht="13.2" customHeight="1" x14ac:dyDescent="0.25">
      <c r="A21" s="252"/>
      <c r="B21" s="94" t="s">
        <v>186</v>
      </c>
      <c r="C21" s="94"/>
      <c r="D21" s="94"/>
      <c r="E21" s="93"/>
      <c r="F21" s="93"/>
      <c r="G21" s="93"/>
      <c r="H21" s="93"/>
      <c r="I21" s="249"/>
      <c r="J21" s="160"/>
      <c r="K21" s="160"/>
      <c r="L21" s="160"/>
      <c r="M21" s="160"/>
      <c r="N21" s="160"/>
      <c r="O21" s="160"/>
      <c r="P21" s="160" t="s">
        <v>117</v>
      </c>
      <c r="Q21" s="160"/>
      <c r="R21" s="160" t="s">
        <v>123</v>
      </c>
      <c r="S21" s="160"/>
      <c r="T21" s="160"/>
      <c r="U21" s="160"/>
      <c r="V21" s="160"/>
      <c r="W21" s="160"/>
      <c r="X21" s="160"/>
      <c r="Y21" s="160"/>
      <c r="Z21" s="160"/>
      <c r="AA21" s="160"/>
      <c r="AB21" s="160"/>
      <c r="AC21" s="160"/>
      <c r="AD21" s="160"/>
      <c r="AE21" s="160"/>
      <c r="AF21" s="160"/>
      <c r="AG21" s="160"/>
      <c r="AH21" s="160"/>
      <c r="AI21" s="160"/>
      <c r="AJ21" s="160"/>
    </row>
    <row r="22" spans="1:36" s="24" customFormat="1" ht="13.2" customHeight="1" x14ac:dyDescent="0.25">
      <c r="A22" s="252"/>
      <c r="B22" s="94"/>
      <c r="C22" s="94"/>
      <c r="D22" s="93"/>
      <c r="E22" s="93"/>
      <c r="F22" s="93"/>
      <c r="G22" s="93"/>
      <c r="H22" s="93"/>
      <c r="I22" s="249"/>
      <c r="J22" s="160"/>
      <c r="K22" s="160"/>
      <c r="L22" s="160"/>
      <c r="M22" s="160" t="s">
        <v>73</v>
      </c>
      <c r="N22" s="160"/>
      <c r="O22" s="160" t="s">
        <v>71</v>
      </c>
      <c r="P22" s="160" t="s">
        <v>124</v>
      </c>
      <c r="Q22" s="160"/>
      <c r="R22" s="160" t="s">
        <v>124</v>
      </c>
      <c r="S22" s="160"/>
      <c r="T22" s="160"/>
      <c r="U22" s="160"/>
      <c r="V22" s="160"/>
      <c r="W22" s="160"/>
      <c r="X22" s="160"/>
      <c r="Y22" s="160"/>
      <c r="Z22" s="160"/>
      <c r="AA22" s="160"/>
      <c r="AB22" s="160"/>
      <c r="AC22" s="160"/>
      <c r="AD22" s="160"/>
      <c r="AE22" s="160"/>
      <c r="AF22" s="160"/>
      <c r="AG22" s="160"/>
      <c r="AH22" s="160"/>
      <c r="AI22" s="160"/>
      <c r="AJ22" s="160"/>
    </row>
    <row r="23" spans="1:36" s="24" customFormat="1" ht="13.2" customHeight="1" x14ac:dyDescent="0.25">
      <c r="A23" s="252"/>
      <c r="B23" s="94" t="s">
        <v>113</v>
      </c>
      <c r="C23" s="94"/>
      <c r="D23" s="93"/>
      <c r="E23" s="93"/>
      <c r="F23" s="93"/>
      <c r="G23" s="93"/>
      <c r="H23" s="93"/>
      <c r="I23" s="249"/>
      <c r="J23" s="160"/>
      <c r="K23" s="160"/>
      <c r="L23" s="160"/>
      <c r="M23" s="160" t="s">
        <v>74</v>
      </c>
      <c r="N23" s="160"/>
      <c r="O23" s="160" t="s">
        <v>77</v>
      </c>
      <c r="P23" s="160"/>
      <c r="Q23" s="160"/>
      <c r="R23" s="160"/>
      <c r="S23" s="160"/>
      <c r="T23" s="160"/>
      <c r="U23" s="160"/>
      <c r="V23" s="160"/>
      <c r="W23" s="160"/>
      <c r="X23" s="160"/>
      <c r="Y23" s="160"/>
      <c r="Z23" s="160"/>
      <c r="AA23" s="160"/>
      <c r="AB23" s="160"/>
      <c r="AC23" s="160"/>
      <c r="AD23" s="160"/>
      <c r="AE23" s="160"/>
      <c r="AF23" s="160"/>
      <c r="AG23" s="160"/>
      <c r="AH23" s="160"/>
      <c r="AI23" s="160"/>
      <c r="AJ23" s="160"/>
    </row>
    <row r="24" spans="1:36" s="24" customFormat="1" ht="13.2" customHeight="1" x14ac:dyDescent="0.25">
      <c r="A24" s="252"/>
      <c r="B24" s="94" t="s">
        <v>118</v>
      </c>
      <c r="C24" s="94"/>
      <c r="D24" s="93"/>
      <c r="E24" s="93"/>
      <c r="F24" s="93"/>
      <c r="G24" s="93"/>
      <c r="H24" s="93"/>
      <c r="I24" s="249"/>
      <c r="J24" s="160"/>
      <c r="K24" s="160"/>
      <c r="L24" s="160"/>
      <c r="M24" s="160" t="s">
        <v>124</v>
      </c>
      <c r="N24" s="160"/>
      <c r="O24" s="160" t="s">
        <v>124</v>
      </c>
      <c r="P24" s="160"/>
      <c r="Q24" s="160"/>
      <c r="R24" s="160"/>
      <c r="S24" s="160"/>
      <c r="T24" s="160"/>
      <c r="U24" s="160"/>
      <c r="V24" s="160"/>
      <c r="W24" s="160"/>
      <c r="X24" s="160"/>
      <c r="Y24" s="160"/>
      <c r="Z24" s="160"/>
      <c r="AA24" s="160"/>
      <c r="AB24" s="160"/>
      <c r="AC24" s="160"/>
      <c r="AD24" s="160"/>
      <c r="AE24" s="160"/>
      <c r="AF24" s="160"/>
      <c r="AG24" s="160"/>
      <c r="AH24" s="160"/>
      <c r="AI24" s="160"/>
      <c r="AJ24" s="160"/>
    </row>
    <row r="25" spans="1:36" s="171" customFormat="1" ht="13.2" customHeight="1" x14ac:dyDescent="0.25">
      <c r="A25" s="252"/>
      <c r="B25" s="94" t="s">
        <v>80</v>
      </c>
      <c r="C25" s="94"/>
      <c r="D25" s="93"/>
      <c r="E25" s="93"/>
      <c r="F25" s="93"/>
      <c r="G25" s="93"/>
      <c r="H25" s="93"/>
      <c r="I25" s="249"/>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row>
    <row r="26" spans="1:36" s="171" customFormat="1" ht="13.2" customHeight="1" x14ac:dyDescent="0.25">
      <c r="A26" s="252"/>
      <c r="B26" s="94" t="s">
        <v>81</v>
      </c>
      <c r="C26" s="94"/>
      <c r="D26" s="93"/>
      <c r="E26" s="93"/>
      <c r="F26" s="93"/>
      <c r="G26" s="93"/>
      <c r="H26" s="93"/>
      <c r="I26" s="249"/>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row>
    <row r="27" spans="1:36" s="171" customFormat="1" ht="30" customHeight="1" x14ac:dyDescent="0.25">
      <c r="A27" s="252"/>
      <c r="B27" s="290" t="s">
        <v>112</v>
      </c>
      <c r="C27" s="291"/>
      <c r="D27" s="291"/>
      <c r="E27" s="291"/>
      <c r="F27" s="291"/>
      <c r="G27" s="291"/>
      <c r="H27" s="291"/>
      <c r="I27" s="249"/>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row>
    <row r="28" spans="1:36" s="171" customFormat="1" ht="13.2" customHeight="1" x14ac:dyDescent="0.25">
      <c r="A28" s="252"/>
      <c r="B28" s="93"/>
      <c r="C28" s="93"/>
      <c r="D28" s="93"/>
      <c r="E28" s="93"/>
      <c r="F28" s="93"/>
      <c r="G28" s="93"/>
      <c r="H28" s="93"/>
      <c r="I28" s="249"/>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row>
    <row r="29" spans="1:36" s="171" customFormat="1" ht="13.2" customHeight="1" thickBot="1" x14ac:dyDescent="0.3">
      <c r="A29" s="252"/>
      <c r="B29" s="94"/>
      <c r="C29" s="94"/>
      <c r="D29" s="93"/>
      <c r="E29" s="93"/>
      <c r="F29" s="93"/>
      <c r="G29" s="93"/>
      <c r="H29" s="93"/>
      <c r="I29" s="249"/>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row>
    <row r="30" spans="1:36" s="24" customFormat="1" ht="15.6" customHeight="1" thickBot="1" x14ac:dyDescent="0.3">
      <c r="A30" s="252"/>
      <c r="B30" s="313" t="s">
        <v>172</v>
      </c>
      <c r="C30" s="314"/>
      <c r="D30" s="314"/>
      <c r="E30" s="314"/>
      <c r="F30" s="314"/>
      <c r="G30" s="314"/>
      <c r="H30" s="289"/>
      <c r="I30" s="249"/>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row>
    <row r="31" spans="1:36" s="24" customFormat="1" ht="31.2" customHeight="1" thickBot="1" x14ac:dyDescent="0.3">
      <c r="A31" s="252"/>
      <c r="B31" s="288" t="s">
        <v>26</v>
      </c>
      <c r="C31" s="289"/>
      <c r="D31" s="190" t="s">
        <v>65</v>
      </c>
      <c r="E31" s="191" t="s">
        <v>66</v>
      </c>
      <c r="F31" s="189" t="s">
        <v>67</v>
      </c>
      <c r="G31" s="185" t="s">
        <v>68</v>
      </c>
      <c r="H31" s="189" t="s">
        <v>69</v>
      </c>
      <c r="I31" s="249"/>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row>
    <row r="32" spans="1:36" s="24" customFormat="1" ht="13.2" customHeight="1" x14ac:dyDescent="0.25">
      <c r="A32" s="252"/>
      <c r="B32" s="315" t="s">
        <v>173</v>
      </c>
      <c r="C32" s="316"/>
      <c r="D32" s="112"/>
      <c r="E32" s="194"/>
      <c r="F32" s="112"/>
      <c r="G32" s="113"/>
      <c r="H32" s="112"/>
      <c r="I32" s="249"/>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row>
    <row r="33" spans="1:36" s="24" customFormat="1" ht="13.2" customHeight="1" x14ac:dyDescent="0.25">
      <c r="A33" s="252"/>
      <c r="B33" s="317" t="s">
        <v>174</v>
      </c>
      <c r="C33" s="318"/>
      <c r="D33" s="112"/>
      <c r="E33" s="112"/>
      <c r="F33" s="112"/>
      <c r="G33" s="113"/>
      <c r="H33" s="112"/>
      <c r="I33" s="249"/>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row>
    <row r="34" spans="1:36" s="24" customFormat="1" ht="13.2" customHeight="1" x14ac:dyDescent="0.25">
      <c r="A34" s="252"/>
      <c r="B34" s="317" t="s">
        <v>175</v>
      </c>
      <c r="C34" s="318"/>
      <c r="D34" s="112"/>
      <c r="E34" s="112"/>
      <c r="F34" s="112"/>
      <c r="G34" s="113"/>
      <c r="H34" s="112"/>
      <c r="I34" s="249"/>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row>
    <row r="35" spans="1:36" s="24" customFormat="1" ht="13.2" customHeight="1" x14ac:dyDescent="0.25">
      <c r="A35" s="252"/>
      <c r="B35" s="317" t="s">
        <v>176</v>
      </c>
      <c r="C35" s="318"/>
      <c r="D35" s="112"/>
      <c r="E35" s="112"/>
      <c r="F35" s="112"/>
      <c r="G35" s="113"/>
      <c r="H35" s="112"/>
      <c r="I35" s="249"/>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row>
    <row r="36" spans="1:36" s="24" customFormat="1" ht="13.2" customHeight="1" thickBot="1" x14ac:dyDescent="0.3">
      <c r="A36" s="252"/>
      <c r="B36" s="319" t="s">
        <v>177</v>
      </c>
      <c r="C36" s="320"/>
      <c r="D36" s="192"/>
      <c r="E36" s="192"/>
      <c r="F36" s="192"/>
      <c r="G36" s="193"/>
      <c r="H36" s="192"/>
      <c r="I36" s="249"/>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row>
    <row r="37" spans="1:36" s="24" customFormat="1" ht="13.2" customHeight="1" x14ac:dyDescent="0.25">
      <c r="A37" s="252"/>
      <c r="B37" s="101"/>
      <c r="C37" s="102"/>
      <c r="D37" s="102"/>
      <c r="E37" s="93"/>
      <c r="F37" s="102"/>
      <c r="G37" s="102"/>
      <c r="H37" s="102"/>
      <c r="I37" s="249"/>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row>
    <row r="38" spans="1:36" s="24" customFormat="1" ht="13.2" customHeight="1" x14ac:dyDescent="0.25">
      <c r="A38" s="252"/>
      <c r="B38" s="101"/>
      <c r="C38" s="102"/>
      <c r="D38" s="102"/>
      <c r="E38" s="93"/>
      <c r="F38" s="102"/>
      <c r="G38" s="102"/>
      <c r="H38" s="102"/>
      <c r="I38" s="249"/>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row>
    <row r="39" spans="1:36" s="24" customFormat="1" ht="13.2" customHeight="1" x14ac:dyDescent="0.25">
      <c r="A39" s="252"/>
      <c r="B39" s="94" t="s">
        <v>178</v>
      </c>
      <c r="C39" s="102"/>
      <c r="D39" s="102"/>
      <c r="E39" s="93"/>
      <c r="F39" s="102"/>
      <c r="G39" s="102"/>
      <c r="H39" s="102"/>
      <c r="I39" s="249"/>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row>
    <row r="40" spans="1:36" s="24" customFormat="1" ht="13.2" customHeight="1" thickBot="1" x14ac:dyDescent="0.3">
      <c r="A40" s="252"/>
      <c r="B40" s="92"/>
      <c r="C40" s="93"/>
      <c r="D40" s="93"/>
      <c r="E40" s="93"/>
      <c r="F40" s="93"/>
      <c r="G40" s="93"/>
      <c r="H40" s="93"/>
      <c r="I40" s="249"/>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row>
    <row r="41" spans="1:36" ht="13.8" thickBot="1" x14ac:dyDescent="0.3">
      <c r="A41" s="253"/>
      <c r="B41" s="296" t="s">
        <v>187</v>
      </c>
      <c r="C41" s="297"/>
      <c r="D41" s="297"/>
      <c r="E41" s="297"/>
      <c r="F41" s="297"/>
      <c r="G41" s="297"/>
      <c r="H41" s="298"/>
      <c r="I41" s="22"/>
      <c r="J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row>
    <row r="42" spans="1:36" ht="13.8" thickBot="1" x14ac:dyDescent="0.3">
      <c r="A42" s="253"/>
      <c r="B42" s="304"/>
      <c r="C42" s="293"/>
      <c r="D42" s="99" t="s">
        <v>60</v>
      </c>
      <c r="E42" s="99" t="s">
        <v>61</v>
      </c>
      <c r="F42" s="99" t="s">
        <v>62</v>
      </c>
      <c r="G42" s="99" t="s">
        <v>63</v>
      </c>
      <c r="H42" s="99" t="s">
        <v>64</v>
      </c>
      <c r="I42" s="22"/>
      <c r="J42" s="85"/>
      <c r="K42" s="163"/>
    </row>
    <row r="43" spans="1:36" s="54" customFormat="1" x14ac:dyDescent="0.25">
      <c r="A43" s="253"/>
      <c r="B43" s="305" t="s">
        <v>24</v>
      </c>
      <c r="C43" s="306"/>
      <c r="D43" s="114"/>
      <c r="E43" s="113"/>
      <c r="F43" s="112"/>
      <c r="G43" s="112"/>
      <c r="H43" s="112"/>
      <c r="I43" s="22"/>
      <c r="J43" s="85"/>
      <c r="K43" s="163"/>
    </row>
    <row r="44" spans="1:36" x14ac:dyDescent="0.25">
      <c r="A44" s="253"/>
      <c r="B44" s="307" t="s">
        <v>145</v>
      </c>
      <c r="C44" s="308"/>
      <c r="D44" s="112"/>
      <c r="E44" s="113"/>
      <c r="F44" s="112"/>
      <c r="G44" s="112"/>
      <c r="H44" s="112"/>
      <c r="I44" s="22"/>
      <c r="J44" s="85"/>
      <c r="K44" s="163"/>
    </row>
    <row r="45" spans="1:36" s="54" customFormat="1" ht="13.8" thickBot="1" x14ac:dyDescent="0.3">
      <c r="A45" s="253"/>
      <c r="B45" s="299" t="s">
        <v>23</v>
      </c>
      <c r="C45" s="300"/>
      <c r="D45" s="112"/>
      <c r="E45" s="113"/>
      <c r="F45" s="112"/>
      <c r="G45" s="112"/>
      <c r="H45" s="112"/>
      <c r="I45" s="22"/>
      <c r="J45" s="85"/>
      <c r="K45" s="163"/>
    </row>
    <row r="46" spans="1:36" s="54" customFormat="1" ht="13.8" thickBot="1" x14ac:dyDescent="0.3">
      <c r="A46" s="253"/>
      <c r="B46" s="292"/>
      <c r="C46" s="293"/>
      <c r="D46" s="100"/>
      <c r="E46" s="98"/>
      <c r="F46" s="100"/>
      <c r="G46" s="100"/>
      <c r="H46" s="100"/>
      <c r="I46" s="22"/>
      <c r="J46" s="85"/>
      <c r="K46" s="163"/>
    </row>
    <row r="47" spans="1:36" ht="13.8" thickBot="1" x14ac:dyDescent="0.3">
      <c r="A47" s="253"/>
      <c r="B47" s="294" t="s">
        <v>187</v>
      </c>
      <c r="C47" s="295"/>
      <c r="D47" s="156">
        <f>0.33*D43+0.34*D44+0.33*D45</f>
        <v>0</v>
      </c>
      <c r="E47" s="111">
        <f t="shared" ref="E47:H47" si="0">0.33*E43+0.34*E44+0.33*E45</f>
        <v>0</v>
      </c>
      <c r="F47" s="156">
        <f t="shared" si="0"/>
        <v>0</v>
      </c>
      <c r="G47" s="111">
        <f t="shared" si="0"/>
        <v>0</v>
      </c>
      <c r="H47" s="156">
        <f t="shared" si="0"/>
        <v>0</v>
      </c>
      <c r="I47" s="22"/>
      <c r="J47" s="85"/>
      <c r="K47" s="163"/>
    </row>
    <row r="48" spans="1:36" x14ac:dyDescent="0.25">
      <c r="A48" s="253"/>
      <c r="B48" s="163"/>
      <c r="C48" s="163"/>
      <c r="D48" s="163"/>
      <c r="E48" s="163"/>
      <c r="F48" s="163"/>
      <c r="G48" s="163"/>
      <c r="H48" s="163"/>
      <c r="I48" s="22"/>
      <c r="J48" s="85"/>
      <c r="K48" s="163"/>
    </row>
    <row r="49" spans="1:11" s="160" customFormat="1" x14ac:dyDescent="0.25">
      <c r="A49" s="253"/>
      <c r="B49" s="163"/>
      <c r="C49" s="163"/>
      <c r="D49" s="163"/>
      <c r="E49" s="163"/>
      <c r="F49" s="163"/>
      <c r="G49" s="163"/>
      <c r="H49" s="163"/>
      <c r="I49" s="22"/>
      <c r="J49" s="163"/>
      <c r="K49" s="163"/>
    </row>
    <row r="50" spans="1:11" s="160" customFormat="1" x14ac:dyDescent="0.25">
      <c r="A50" s="253"/>
      <c r="B50" s="163"/>
      <c r="C50" s="163"/>
      <c r="D50" s="163"/>
      <c r="E50" s="163"/>
      <c r="F50" s="163"/>
      <c r="G50" s="163"/>
      <c r="H50" s="163"/>
      <c r="I50" s="22"/>
      <c r="J50" s="163"/>
      <c r="K50" s="163"/>
    </row>
    <row r="51" spans="1:11" s="160" customFormat="1" x14ac:dyDescent="0.25">
      <c r="A51" s="253"/>
      <c r="B51" s="290" t="s">
        <v>188</v>
      </c>
      <c r="C51" s="324"/>
      <c r="D51" s="324"/>
      <c r="E51" s="324"/>
      <c r="F51" s="324"/>
      <c r="G51" s="324"/>
      <c r="H51" s="324"/>
      <c r="I51" s="22"/>
      <c r="J51" s="163"/>
      <c r="K51" s="163"/>
    </row>
    <row r="52" spans="1:11" s="54" customFormat="1" x14ac:dyDescent="0.25">
      <c r="A52" s="253"/>
      <c r="B52" s="324"/>
      <c r="C52" s="324"/>
      <c r="D52" s="324"/>
      <c r="E52" s="324"/>
      <c r="F52" s="324"/>
      <c r="G52" s="324"/>
      <c r="H52" s="324"/>
      <c r="I52" s="22"/>
      <c r="J52" s="85"/>
      <c r="K52" s="163"/>
    </row>
    <row r="53" spans="1:11" s="160" customFormat="1" ht="13.8" thickBot="1" x14ac:dyDescent="0.3">
      <c r="A53" s="253"/>
      <c r="B53" s="262"/>
      <c r="C53" s="262"/>
      <c r="D53" s="262"/>
      <c r="E53" s="262"/>
      <c r="F53" s="262"/>
      <c r="G53" s="262"/>
      <c r="H53" s="262"/>
      <c r="I53" s="22"/>
      <c r="J53" s="163"/>
      <c r="K53" s="163"/>
    </row>
    <row r="54" spans="1:11" s="54" customFormat="1" ht="13.8" thickBot="1" x14ac:dyDescent="0.3">
      <c r="A54" s="253"/>
      <c r="B54" s="321" t="s">
        <v>179</v>
      </c>
      <c r="C54" s="322"/>
      <c r="D54" s="322"/>
      <c r="E54" s="322"/>
      <c r="F54" s="322"/>
      <c r="G54" s="322"/>
      <c r="H54" s="323"/>
      <c r="I54" s="22"/>
      <c r="J54" s="85"/>
      <c r="K54" s="163"/>
    </row>
    <row r="55" spans="1:11" s="160" customFormat="1" x14ac:dyDescent="0.25">
      <c r="A55" s="253"/>
      <c r="B55" s="259"/>
      <c r="C55" s="260"/>
      <c r="D55" s="260"/>
      <c r="E55" s="260"/>
      <c r="F55" s="260"/>
      <c r="G55" s="260"/>
      <c r="H55" s="261"/>
      <c r="I55" s="22"/>
      <c r="J55" s="163"/>
      <c r="K55" s="163"/>
    </row>
    <row r="56" spans="1:11" s="160" customFormat="1" x14ac:dyDescent="0.25">
      <c r="A56" s="253"/>
      <c r="B56" s="252" t="s">
        <v>189</v>
      </c>
      <c r="C56" s="163"/>
      <c r="D56" s="163"/>
      <c r="E56" s="163"/>
      <c r="F56" s="163"/>
      <c r="G56" s="163"/>
      <c r="H56" s="22"/>
      <c r="I56" s="22"/>
      <c r="J56" s="163"/>
      <c r="K56" s="163"/>
    </row>
    <row r="57" spans="1:11" s="160" customFormat="1" ht="13.8" thickBot="1" x14ac:dyDescent="0.3">
      <c r="A57" s="253"/>
      <c r="B57" s="253"/>
      <c r="C57" s="163"/>
      <c r="D57" s="163"/>
      <c r="E57" s="163"/>
      <c r="F57" s="163"/>
      <c r="G57" s="163"/>
      <c r="H57" s="258"/>
      <c r="I57" s="22"/>
      <c r="J57" s="163"/>
      <c r="K57" s="163"/>
    </row>
    <row r="58" spans="1:11" s="160" customFormat="1" ht="13.8" thickBot="1" x14ac:dyDescent="0.3">
      <c r="A58" s="253"/>
      <c r="B58" s="253"/>
      <c r="C58" s="163"/>
      <c r="D58" s="163"/>
      <c r="E58" s="263"/>
      <c r="F58" s="263"/>
      <c r="G58" s="257"/>
      <c r="H58" s="22"/>
      <c r="I58" s="22"/>
      <c r="J58" s="163"/>
      <c r="K58" s="163"/>
    </row>
    <row r="59" spans="1:11" s="160" customFormat="1" ht="13.8" thickBot="1" x14ac:dyDescent="0.3">
      <c r="A59" s="253"/>
      <c r="B59" s="254"/>
      <c r="C59" s="255"/>
      <c r="D59" s="255"/>
      <c r="E59" s="255"/>
      <c r="F59" s="255"/>
      <c r="G59" s="255"/>
      <c r="H59" s="256"/>
      <c r="I59" s="22"/>
      <c r="J59" s="163"/>
      <c r="K59" s="163"/>
    </row>
    <row r="60" spans="1:11" s="160" customFormat="1" x14ac:dyDescent="0.25">
      <c r="A60" s="253"/>
      <c r="B60" s="163"/>
      <c r="C60" s="163"/>
      <c r="D60" s="163"/>
      <c r="E60" s="163"/>
      <c r="F60" s="163"/>
      <c r="G60" s="163"/>
      <c r="H60" s="163"/>
      <c r="I60" s="22"/>
      <c r="J60" s="163"/>
      <c r="K60" s="163"/>
    </row>
    <row r="61" spans="1:11" s="160" customFormat="1" x14ac:dyDescent="0.25">
      <c r="A61" s="253"/>
      <c r="B61" s="163"/>
      <c r="C61" s="163"/>
      <c r="D61" s="163"/>
      <c r="E61" s="163"/>
      <c r="F61" s="163"/>
      <c r="G61" s="163"/>
      <c r="H61" s="163"/>
      <c r="I61" s="22"/>
      <c r="J61" s="163"/>
      <c r="K61" s="163"/>
    </row>
    <row r="62" spans="1:11" s="160" customFormat="1" x14ac:dyDescent="0.25">
      <c r="A62" s="253"/>
      <c r="B62" s="163"/>
      <c r="C62" s="163"/>
      <c r="D62" s="163"/>
      <c r="E62" s="163"/>
      <c r="F62" s="163"/>
      <c r="G62" s="163"/>
      <c r="H62" s="163"/>
      <c r="I62" s="22"/>
      <c r="J62" s="163"/>
      <c r="K62" s="163"/>
    </row>
    <row r="63" spans="1:11" s="160" customFormat="1" x14ac:dyDescent="0.25">
      <c r="A63" s="253"/>
      <c r="B63" s="163"/>
      <c r="C63" s="163"/>
      <c r="D63" s="163"/>
      <c r="E63" s="163"/>
      <c r="F63" s="163"/>
      <c r="G63" s="163"/>
      <c r="H63" s="163"/>
      <c r="I63" s="22"/>
      <c r="J63" s="163"/>
      <c r="K63" s="163"/>
    </row>
    <row r="64" spans="1:11" s="160" customFormat="1" x14ac:dyDescent="0.25">
      <c r="A64" s="253"/>
      <c r="B64" s="163"/>
      <c r="C64" s="163"/>
      <c r="D64" s="163"/>
      <c r="E64" s="163"/>
      <c r="F64" s="163"/>
      <c r="G64" s="163"/>
      <c r="H64" s="163"/>
      <c r="I64" s="22"/>
      <c r="J64" s="163"/>
      <c r="K64" s="163"/>
    </row>
    <row r="65" spans="1:11" s="160" customFormat="1" x14ac:dyDescent="0.25">
      <c r="A65" s="253"/>
      <c r="B65" s="163"/>
      <c r="C65" s="163"/>
      <c r="D65" s="163"/>
      <c r="E65" s="163"/>
      <c r="F65" s="163"/>
      <c r="G65" s="163"/>
      <c r="H65" s="163"/>
      <c r="I65" s="22"/>
      <c r="J65" s="163"/>
      <c r="K65" s="163"/>
    </row>
    <row r="66" spans="1:11" s="160" customFormat="1" x14ac:dyDescent="0.25">
      <c r="A66" s="253"/>
      <c r="B66" s="163"/>
      <c r="C66" s="163"/>
      <c r="D66" s="163"/>
      <c r="E66" s="163"/>
      <c r="F66" s="163"/>
      <c r="G66" s="163"/>
      <c r="H66" s="163"/>
      <c r="I66" s="22"/>
      <c r="J66" s="163"/>
      <c r="K66" s="163"/>
    </row>
    <row r="67" spans="1:11" s="160" customFormat="1" x14ac:dyDescent="0.25">
      <c r="A67" s="253"/>
      <c r="B67" s="163"/>
      <c r="C67" s="163"/>
      <c r="D67" s="163"/>
      <c r="E67" s="163"/>
      <c r="F67" s="163"/>
      <c r="G67" s="163"/>
      <c r="H67" s="163"/>
      <c r="I67" s="22"/>
      <c r="J67" s="163"/>
      <c r="K67" s="163"/>
    </row>
    <row r="68" spans="1:11" s="160" customFormat="1" x14ac:dyDescent="0.25">
      <c r="A68" s="253"/>
      <c r="B68" s="163"/>
      <c r="C68" s="163"/>
      <c r="D68" s="163"/>
      <c r="E68" s="163"/>
      <c r="F68" s="163"/>
      <c r="G68" s="163"/>
      <c r="H68" s="163"/>
      <c r="I68" s="22"/>
      <c r="J68" s="163"/>
      <c r="K68" s="163"/>
    </row>
    <row r="69" spans="1:11" x14ac:dyDescent="0.25">
      <c r="A69" s="253"/>
      <c r="B69" s="163"/>
      <c r="C69" s="163"/>
      <c r="D69" s="163"/>
      <c r="E69" s="163"/>
      <c r="F69" s="163"/>
      <c r="G69" s="163"/>
      <c r="H69" s="163"/>
      <c r="I69" s="22"/>
      <c r="J69" s="85"/>
      <c r="K69" s="163"/>
    </row>
    <row r="70" spans="1:11" ht="13.8" thickBot="1" x14ac:dyDescent="0.3">
      <c r="A70" s="254"/>
      <c r="B70" s="255"/>
      <c r="C70" s="255"/>
      <c r="D70" s="255"/>
      <c r="E70" s="255"/>
      <c r="F70" s="255"/>
      <c r="G70" s="255"/>
      <c r="H70" s="255"/>
      <c r="I70" s="256"/>
      <c r="J70" s="85"/>
      <c r="K70" s="163"/>
    </row>
    <row r="85" spans="1:10" x14ac:dyDescent="0.25">
      <c r="I85" s="54"/>
      <c r="J85" s="54"/>
    </row>
    <row r="86" spans="1:10" x14ac:dyDescent="0.25">
      <c r="I86" s="54"/>
      <c r="J86" s="54"/>
    </row>
    <row r="87" spans="1:10" x14ac:dyDescent="0.25">
      <c r="I87" s="54"/>
      <c r="J87" s="54"/>
    </row>
    <row r="88" spans="1:10" x14ac:dyDescent="0.25">
      <c r="I88" s="54"/>
      <c r="J88" s="54"/>
    </row>
    <row r="89" spans="1:10" x14ac:dyDescent="0.25">
      <c r="I89" s="54"/>
      <c r="J89" s="54"/>
    </row>
    <row r="90" spans="1:10" ht="12.9" customHeight="1" x14ac:dyDescent="0.25">
      <c r="A90" s="6"/>
      <c r="B90" s="66"/>
      <c r="C90" s="4"/>
      <c r="D90" s="2"/>
      <c r="E90" s="23"/>
      <c r="F90" s="1"/>
      <c r="G90" s="3"/>
      <c r="H90" s="5"/>
      <c r="I90" s="54"/>
      <c r="J90" s="54"/>
    </row>
    <row r="91" spans="1:10" x14ac:dyDescent="0.25">
      <c r="I91" s="54"/>
      <c r="J91" s="54"/>
    </row>
    <row r="92" spans="1:10" x14ac:dyDescent="0.25">
      <c r="I92" s="54"/>
      <c r="J92" s="54"/>
    </row>
  </sheetData>
  <sheetProtection selectLockedCells="1"/>
  <mergeCells count="20">
    <mergeCell ref="B35:C35"/>
    <mergeCell ref="B36:C36"/>
    <mergeCell ref="B54:H54"/>
    <mergeCell ref="B51:H52"/>
    <mergeCell ref="B31:C31"/>
    <mergeCell ref="B27:H27"/>
    <mergeCell ref="P11:V11"/>
    <mergeCell ref="B46:C46"/>
    <mergeCell ref="B47:C47"/>
    <mergeCell ref="B41:H41"/>
    <mergeCell ref="B45:C45"/>
    <mergeCell ref="A12:I12"/>
    <mergeCell ref="B42:C42"/>
    <mergeCell ref="B43:C43"/>
    <mergeCell ref="B44:C44"/>
    <mergeCell ref="A14:I14"/>
    <mergeCell ref="B30:H30"/>
    <mergeCell ref="B32:C32"/>
    <mergeCell ref="B33:C33"/>
    <mergeCell ref="B34:C34"/>
  </mergeCells>
  <dataValidations count="6">
    <dataValidation type="list" allowBlank="1" showInputMessage="1" showErrorMessage="1" sqref="D32:D36">
      <formula1>$M$17:$M$19</formula1>
    </dataValidation>
    <dataValidation type="list" allowBlank="1" showInputMessage="1" showErrorMessage="1" sqref="E32:E36">
      <formula1>$M$22:$M$24</formula1>
    </dataValidation>
    <dataValidation type="list" allowBlank="1" showInputMessage="1" showErrorMessage="1" sqref="F32:F36">
      <formula1>$O$17:$O$20</formula1>
    </dataValidation>
    <dataValidation type="list" allowBlank="1" showInputMessage="1" showErrorMessage="1" sqref="G32:G36">
      <formula1>$O$22:$O$24</formula1>
    </dataValidation>
    <dataValidation type="list" allowBlank="1" showInputMessage="1" showErrorMessage="1" sqref="H32:H36">
      <formula1>$P$17:$P$22</formula1>
    </dataValidation>
    <dataValidation type="list" allowBlank="1" showInputMessage="1" showErrorMessage="1" sqref="E58:G58">
      <formula1>$R$17:$R$22</formula1>
    </dataValidation>
  </dataValidations>
  <printOptions horizontalCentered="1"/>
  <pageMargins left="0.5" right="0.5" top="0.49375000000000002" bottom="0.75" header="0.5" footer="0.5"/>
  <pageSetup scale="75" firstPageNumber="0"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tabSelected="1" view="pageBreakPreview" topLeftCell="A4" zoomScaleNormal="100" zoomScaleSheetLayoutView="100" workbookViewId="0">
      <selection activeCell="A14" sqref="A14:I14"/>
    </sheetView>
  </sheetViews>
  <sheetFormatPr defaultRowHeight="13.2" x14ac:dyDescent="0.25"/>
  <cols>
    <col min="1" max="1" width="11.6640625" style="54" customWidth="1"/>
    <col min="2" max="2" width="21.21875" style="54" customWidth="1"/>
    <col min="3" max="3" width="17.44140625" style="54" customWidth="1"/>
    <col min="4" max="4" width="12.77734375" style="54" customWidth="1"/>
    <col min="5" max="5" width="13.44140625" style="54" customWidth="1"/>
    <col min="6" max="6" width="14.6640625" style="54" customWidth="1"/>
    <col min="7" max="7" width="11.33203125" style="54" customWidth="1"/>
    <col min="8" max="8" width="11.77734375" style="54" customWidth="1"/>
    <col min="9" max="9" width="13.5546875" style="54" customWidth="1"/>
    <col min="10" max="16384" width="8.88671875" style="54"/>
  </cols>
  <sheetData>
    <row r="1" spans="1:10" ht="22.8" x14ac:dyDescent="0.25">
      <c r="A1" s="14" t="s">
        <v>6</v>
      </c>
      <c r="B1" s="15"/>
      <c r="C1" s="15"/>
      <c r="D1" s="15"/>
      <c r="E1" s="15"/>
      <c r="F1" s="15"/>
      <c r="G1" s="15"/>
      <c r="H1" s="15"/>
      <c r="I1" s="16"/>
    </row>
    <row r="2" spans="1:10" ht="15.6" x14ac:dyDescent="0.25">
      <c r="A2" s="17" t="s">
        <v>183</v>
      </c>
      <c r="B2" s="8"/>
      <c r="C2" s="8"/>
      <c r="D2" s="9"/>
      <c r="E2" s="9"/>
      <c r="F2" s="7"/>
      <c r="G2" s="7"/>
      <c r="H2" s="10"/>
      <c r="I2" s="18"/>
    </row>
    <row r="3" spans="1:10" ht="15" customHeight="1" x14ac:dyDescent="0.25">
      <c r="A3" s="17"/>
      <c r="B3" s="11"/>
      <c r="C3" s="11"/>
      <c r="D3" s="11"/>
      <c r="E3" s="11"/>
      <c r="F3" s="11"/>
      <c r="G3" s="11"/>
      <c r="H3" s="163"/>
      <c r="I3" s="22"/>
    </row>
    <row r="4" spans="1:10" ht="15" customHeight="1" x14ac:dyDescent="0.25">
      <c r="A4" s="19" t="s">
        <v>8</v>
      </c>
      <c r="B4" s="264" t="s">
        <v>14</v>
      </c>
      <c r="C4" s="196"/>
      <c r="D4" s="197" t="s">
        <v>7</v>
      </c>
      <c r="E4" s="198" t="s">
        <v>110</v>
      </c>
      <c r="F4" s="163"/>
      <c r="G4" s="12"/>
      <c r="H4" s="163"/>
      <c r="I4" s="22"/>
    </row>
    <row r="5" spans="1:10" ht="15" customHeight="1" x14ac:dyDescent="0.25">
      <c r="A5" s="19" t="s">
        <v>11</v>
      </c>
      <c r="B5" s="264" t="s">
        <v>14</v>
      </c>
      <c r="C5" s="196"/>
      <c r="D5" s="197" t="s">
        <v>12</v>
      </c>
      <c r="E5" s="198" t="s">
        <v>110</v>
      </c>
      <c r="F5" s="11"/>
      <c r="G5" s="11"/>
      <c r="H5" s="12"/>
      <c r="I5" s="20"/>
    </row>
    <row r="6" spans="1:10" ht="15" customHeight="1" x14ac:dyDescent="0.25">
      <c r="A6" s="21" t="s">
        <v>13</v>
      </c>
      <c r="B6" s="264" t="s">
        <v>15</v>
      </c>
      <c r="C6" s="243"/>
      <c r="D6" s="200" t="s">
        <v>9</v>
      </c>
      <c r="E6" s="265" t="s">
        <v>16</v>
      </c>
      <c r="F6" s="163"/>
      <c r="G6" s="163"/>
      <c r="H6" s="163"/>
      <c r="I6" s="22"/>
    </row>
    <row r="7" spans="1:10" ht="15" customHeight="1" thickBot="1" x14ac:dyDescent="0.3">
      <c r="A7" s="21" t="s">
        <v>10</v>
      </c>
      <c r="B7" s="266" t="s">
        <v>17</v>
      </c>
      <c r="C7" s="267"/>
      <c r="D7" s="267"/>
      <c r="E7" s="267"/>
      <c r="F7" s="12"/>
      <c r="G7" s="13"/>
      <c r="H7" s="12"/>
      <c r="I7" s="20"/>
    </row>
    <row r="8" spans="1:10" s="160" customFormat="1" ht="15" customHeight="1" thickBot="1" x14ac:dyDescent="0.3">
      <c r="A8" s="59" t="s">
        <v>184</v>
      </c>
      <c r="B8" s="60"/>
      <c r="C8" s="60"/>
      <c r="D8" s="60"/>
      <c r="E8" s="60"/>
      <c r="F8" s="60"/>
      <c r="G8" s="60"/>
      <c r="H8" s="61"/>
      <c r="I8" s="217" t="s">
        <v>214</v>
      </c>
    </row>
    <row r="9" spans="1:10" ht="12.9" customHeight="1" x14ac:dyDescent="0.25">
      <c r="A9" s="89"/>
      <c r="B9" s="165"/>
      <c r="C9" s="165"/>
      <c r="D9" s="165"/>
      <c r="E9" s="165"/>
      <c r="F9" s="165"/>
      <c r="G9" s="165"/>
      <c r="H9" s="165"/>
      <c r="I9" s="165"/>
    </row>
    <row r="10" spans="1:10" ht="12.9" customHeight="1" x14ac:dyDescent="0.25">
      <c r="A10" s="159" t="s">
        <v>211</v>
      </c>
      <c r="B10" s="163"/>
      <c r="C10" s="163"/>
      <c r="D10" s="163"/>
      <c r="E10" s="163"/>
      <c r="F10" s="163"/>
      <c r="G10" s="163"/>
      <c r="H10" s="163"/>
      <c r="I10" s="163"/>
    </row>
    <row r="11" spans="1:10" ht="12.9" customHeight="1" thickBot="1" x14ac:dyDescent="0.3">
      <c r="A11" s="163"/>
      <c r="B11" s="163"/>
      <c r="C11" s="115"/>
      <c r="D11" s="163"/>
      <c r="E11" s="163"/>
      <c r="F11" s="163"/>
      <c r="G11" s="163"/>
      <c r="H11" s="163"/>
      <c r="I11" s="163"/>
    </row>
    <row r="12" spans="1:10" s="24" customFormat="1" ht="24.6" customHeight="1" thickBot="1" x14ac:dyDescent="0.3">
      <c r="A12" s="288" t="s">
        <v>191</v>
      </c>
      <c r="B12" s="301"/>
      <c r="C12" s="302"/>
      <c r="D12" s="302"/>
      <c r="E12" s="302"/>
      <c r="F12" s="302"/>
      <c r="G12" s="302"/>
      <c r="H12" s="302"/>
      <c r="I12" s="303"/>
      <c r="J12" s="96"/>
    </row>
    <row r="13" spans="1:10" ht="24.75" customHeight="1" thickBot="1" x14ac:dyDescent="0.3">
      <c r="A13" s="172"/>
      <c r="B13" s="163"/>
      <c r="C13" s="163"/>
      <c r="D13" s="163"/>
      <c r="E13" s="163"/>
      <c r="F13" s="163"/>
      <c r="G13" s="163"/>
      <c r="H13" s="163"/>
      <c r="I13" s="163"/>
    </row>
    <row r="14" spans="1:10" ht="24.75" customHeight="1" thickBot="1" x14ac:dyDescent="0.3">
      <c r="A14" s="328" t="s">
        <v>21</v>
      </c>
      <c r="B14" s="331"/>
      <c r="C14" s="331"/>
      <c r="D14" s="331"/>
      <c r="E14" s="331"/>
      <c r="F14" s="331"/>
      <c r="G14" s="331"/>
      <c r="H14" s="331"/>
      <c r="I14" s="332"/>
    </row>
    <row r="15" spans="1:10" ht="12.9" customHeight="1" x14ac:dyDescent="0.25">
      <c r="A15" s="25"/>
      <c r="B15" s="25"/>
      <c r="C15" s="150"/>
      <c r="D15" s="150"/>
      <c r="E15" s="150"/>
      <c r="F15" s="150"/>
      <c r="G15" s="150"/>
      <c r="H15" s="150"/>
      <c r="I15" s="150"/>
    </row>
    <row r="16" spans="1:10" ht="12.9" customHeight="1" x14ac:dyDescent="0.25">
      <c r="A16" s="90" t="s">
        <v>131</v>
      </c>
      <c r="B16" s="90"/>
      <c r="C16" s="58"/>
      <c r="D16" s="150">
        <v>1</v>
      </c>
      <c r="E16" s="207" t="s">
        <v>130</v>
      </c>
      <c r="F16" s="146"/>
      <c r="G16" s="147"/>
      <c r="H16" s="165"/>
      <c r="I16" s="165"/>
    </row>
    <row r="17" spans="1:17" ht="12.9" customHeight="1" x14ac:dyDescent="0.25">
      <c r="A17" s="147" t="s">
        <v>125</v>
      </c>
      <c r="B17" s="147"/>
      <c r="C17" s="65"/>
      <c r="D17" s="149">
        <v>2</v>
      </c>
      <c r="E17" s="207" t="s">
        <v>129</v>
      </c>
      <c r="F17" s="176"/>
      <c r="G17" s="147"/>
      <c r="H17" s="165"/>
      <c r="I17" s="95"/>
    </row>
    <row r="18" spans="1:17" ht="12.9" customHeight="1" x14ac:dyDescent="0.25">
      <c r="A18" s="165"/>
      <c r="B18" s="165"/>
      <c r="C18" s="65"/>
      <c r="D18" s="149">
        <v>3</v>
      </c>
      <c r="E18" s="207" t="s">
        <v>128</v>
      </c>
      <c r="F18" s="215"/>
      <c r="G18" s="147"/>
      <c r="H18" s="165"/>
      <c r="I18" s="165"/>
      <c r="Q18" s="54">
        <v>1</v>
      </c>
    </row>
    <row r="19" spans="1:17" ht="12.9" customHeight="1" x14ac:dyDescent="0.25">
      <c r="A19" s="165"/>
      <c r="B19" s="165"/>
      <c r="C19" s="65"/>
      <c r="D19" s="149">
        <v>4</v>
      </c>
      <c r="E19" s="207" t="s">
        <v>127</v>
      </c>
      <c r="F19" s="176"/>
      <c r="G19" s="147"/>
      <c r="H19" s="165"/>
      <c r="I19" s="176"/>
      <c r="Q19" s="54">
        <v>2</v>
      </c>
    </row>
    <row r="20" spans="1:17" ht="12.9" customHeight="1" x14ac:dyDescent="0.25">
      <c r="A20" s="178"/>
      <c r="B20" s="178"/>
      <c r="C20" s="67"/>
      <c r="D20" s="149">
        <v>5</v>
      </c>
      <c r="E20" s="207" t="s">
        <v>126</v>
      </c>
      <c r="F20" s="176"/>
      <c r="G20" s="147"/>
      <c r="H20" s="176"/>
      <c r="I20" s="72"/>
      <c r="Q20" s="54">
        <v>3</v>
      </c>
    </row>
    <row r="21" spans="1:17" s="160" customFormat="1" ht="12.9" customHeight="1" x14ac:dyDescent="0.25">
      <c r="A21" s="178"/>
      <c r="B21" s="178"/>
      <c r="C21" s="67"/>
      <c r="D21" s="149"/>
      <c r="E21" s="207"/>
      <c r="F21" s="176"/>
      <c r="G21" s="147"/>
      <c r="H21" s="176"/>
      <c r="I21" s="72"/>
      <c r="Q21" s="54">
        <v>4</v>
      </c>
    </row>
    <row r="22" spans="1:17" s="160" customFormat="1" ht="12.9" customHeight="1" x14ac:dyDescent="0.25">
      <c r="A22" s="68" t="s">
        <v>82</v>
      </c>
      <c r="B22" s="68"/>
      <c r="C22" s="58"/>
      <c r="D22" s="149">
        <v>1</v>
      </c>
      <c r="E22" s="210" t="s">
        <v>83</v>
      </c>
      <c r="F22" s="148"/>
      <c r="G22" s="147"/>
      <c r="H22" s="163"/>
      <c r="I22" s="163"/>
      <c r="Q22" s="160">
        <v>5</v>
      </c>
    </row>
    <row r="23" spans="1:17" s="160" customFormat="1" ht="12.9" customHeight="1" x14ac:dyDescent="0.25">
      <c r="A23" s="178"/>
      <c r="B23" s="178"/>
      <c r="C23" s="67"/>
      <c r="D23" s="149">
        <v>2</v>
      </c>
      <c r="E23" s="210" t="s">
        <v>84</v>
      </c>
      <c r="F23" s="162"/>
      <c r="G23" s="147"/>
      <c r="H23" s="163"/>
      <c r="I23" s="163"/>
    </row>
    <row r="24" spans="1:17" s="160" customFormat="1" ht="12.9" customHeight="1" x14ac:dyDescent="0.25">
      <c r="A24" s="163"/>
      <c r="B24" s="163"/>
      <c r="C24" s="163"/>
      <c r="D24" s="163"/>
      <c r="E24" s="215"/>
      <c r="F24" s="215"/>
      <c r="G24" s="163"/>
      <c r="H24" s="163"/>
      <c r="I24" s="163"/>
    </row>
    <row r="25" spans="1:17" ht="12.9" customHeight="1" x14ac:dyDescent="0.25">
      <c r="A25" s="68" t="s">
        <v>46</v>
      </c>
      <c r="B25" s="68"/>
      <c r="C25" s="58"/>
      <c r="D25" s="149">
        <v>1</v>
      </c>
      <c r="E25" s="210" t="s">
        <v>36</v>
      </c>
      <c r="F25" s="148"/>
      <c r="G25" s="147"/>
      <c r="H25" s="167"/>
      <c r="I25" s="165"/>
    </row>
    <row r="26" spans="1:17" ht="12.9" customHeight="1" x14ac:dyDescent="0.25">
      <c r="A26" s="178"/>
      <c r="B26" s="178"/>
      <c r="C26" s="67"/>
      <c r="D26" s="149">
        <v>2</v>
      </c>
      <c r="E26" s="210" t="s">
        <v>85</v>
      </c>
      <c r="F26" s="162"/>
      <c r="G26" s="147"/>
      <c r="H26" s="72"/>
      <c r="I26" s="165"/>
    </row>
    <row r="27" spans="1:17" ht="12.9" customHeight="1" x14ac:dyDescent="0.25">
      <c r="A27" s="178"/>
      <c r="B27" s="178"/>
      <c r="C27" s="67"/>
      <c r="D27" s="149"/>
      <c r="E27" s="210"/>
      <c r="F27" s="176"/>
      <c r="G27" s="147"/>
      <c r="H27" s="72"/>
      <c r="I27" s="165"/>
    </row>
    <row r="28" spans="1:17" ht="12.9" customHeight="1" x14ac:dyDescent="0.25">
      <c r="A28" s="68" t="s">
        <v>47</v>
      </c>
      <c r="B28" s="68"/>
      <c r="C28" s="58"/>
      <c r="D28" s="149">
        <v>1</v>
      </c>
      <c r="E28" s="210" t="s">
        <v>48</v>
      </c>
      <c r="F28" s="148"/>
      <c r="G28" s="147"/>
      <c r="H28" s="72"/>
      <c r="I28" s="165"/>
    </row>
    <row r="29" spans="1:17" ht="12.9" customHeight="1" x14ac:dyDescent="0.25">
      <c r="A29" s="178"/>
      <c r="B29" s="178"/>
      <c r="C29" s="67"/>
      <c r="D29" s="149">
        <v>2</v>
      </c>
      <c r="E29" s="210" t="s">
        <v>49</v>
      </c>
      <c r="F29" s="162"/>
      <c r="G29" s="147"/>
      <c r="H29" s="72"/>
      <c r="I29" s="165"/>
    </row>
    <row r="30" spans="1:17" ht="12.9" customHeight="1" x14ac:dyDescent="0.25">
      <c r="A30" s="178"/>
      <c r="B30" s="178"/>
      <c r="C30" s="67"/>
      <c r="D30" s="149"/>
      <c r="E30" s="207"/>
      <c r="F30" s="176"/>
      <c r="G30" s="147"/>
      <c r="H30" s="72"/>
      <c r="I30" s="165"/>
    </row>
    <row r="31" spans="1:17" ht="12.9" customHeight="1" x14ac:dyDescent="0.25">
      <c r="A31" s="178" t="s">
        <v>18</v>
      </c>
      <c r="B31" s="178"/>
      <c r="C31" s="58"/>
      <c r="D31" s="157">
        <v>1</v>
      </c>
      <c r="E31" s="207" t="s">
        <v>204</v>
      </c>
      <c r="F31" s="161"/>
      <c r="G31" s="148"/>
      <c r="H31" s="167"/>
      <c r="I31" s="176"/>
    </row>
    <row r="32" spans="1:17" ht="12.9" customHeight="1" x14ac:dyDescent="0.25">
      <c r="A32" s="68"/>
      <c r="B32" s="68"/>
      <c r="C32" s="67"/>
      <c r="D32" s="161">
        <v>2</v>
      </c>
      <c r="E32" s="207" t="s">
        <v>37</v>
      </c>
      <c r="F32" s="162"/>
      <c r="G32" s="162"/>
      <c r="H32" s="72"/>
      <c r="I32" s="176"/>
    </row>
    <row r="33" spans="1:9" ht="12.9" customHeight="1" x14ac:dyDescent="0.25">
      <c r="A33" s="215"/>
      <c r="B33" s="163"/>
      <c r="C33" s="163"/>
      <c r="D33" s="161">
        <v>3</v>
      </c>
      <c r="E33" s="207" t="s">
        <v>207</v>
      </c>
      <c r="F33" s="72"/>
      <c r="G33" s="176"/>
      <c r="H33" s="72"/>
      <c r="I33" s="176"/>
    </row>
    <row r="34" spans="1:9" s="160" customFormat="1" ht="12.9" customHeight="1" x14ac:dyDescent="0.25">
      <c r="A34" s="287"/>
      <c r="B34" s="163"/>
      <c r="C34" s="163"/>
      <c r="D34" s="161">
        <v>4</v>
      </c>
      <c r="E34" s="207" t="s">
        <v>208</v>
      </c>
      <c r="F34" s="72"/>
      <c r="G34" s="176"/>
      <c r="H34" s="72"/>
      <c r="I34" s="176"/>
    </row>
    <row r="35" spans="1:9" ht="12.9" customHeight="1" x14ac:dyDescent="0.25">
      <c r="A35" s="178"/>
      <c r="B35" s="178"/>
      <c r="C35" s="67"/>
      <c r="D35" s="161">
        <v>5</v>
      </c>
      <c r="E35" s="207" t="s">
        <v>38</v>
      </c>
      <c r="F35" s="176"/>
      <c r="G35" s="176"/>
      <c r="H35" s="176"/>
      <c r="I35" s="176"/>
    </row>
    <row r="36" spans="1:9" ht="12.9" customHeight="1" x14ac:dyDescent="0.25">
      <c r="A36" s="215"/>
      <c r="B36" s="163"/>
      <c r="C36" s="163"/>
      <c r="D36" s="163"/>
      <c r="E36" s="215"/>
      <c r="F36" s="215"/>
      <c r="G36" s="163"/>
      <c r="H36" s="73"/>
      <c r="I36" s="176"/>
    </row>
    <row r="37" spans="1:9" ht="12.9" customHeight="1" x14ac:dyDescent="0.25">
      <c r="A37" s="178" t="s">
        <v>19</v>
      </c>
      <c r="B37" s="178"/>
      <c r="C37" s="58"/>
      <c r="D37" s="150">
        <v>1</v>
      </c>
      <c r="E37" s="207" t="s">
        <v>158</v>
      </c>
      <c r="F37" s="161"/>
      <c r="G37" s="148"/>
      <c r="H37" s="167"/>
      <c r="I37" s="176"/>
    </row>
    <row r="38" spans="1:9" ht="12.9" customHeight="1" x14ac:dyDescent="0.25">
      <c r="A38" s="68"/>
      <c r="B38" s="68"/>
      <c r="C38" s="67"/>
      <c r="D38" s="149">
        <v>2</v>
      </c>
      <c r="E38" s="207" t="s">
        <v>156</v>
      </c>
      <c r="F38" s="162"/>
      <c r="G38" s="162"/>
      <c r="H38" s="72"/>
      <c r="I38" s="176"/>
    </row>
    <row r="39" spans="1:9" ht="12.9" customHeight="1" x14ac:dyDescent="0.25">
      <c r="A39" s="163"/>
      <c r="B39" s="163"/>
      <c r="C39" s="163"/>
      <c r="D39" s="149">
        <v>3</v>
      </c>
      <c r="E39" s="207" t="s">
        <v>157</v>
      </c>
      <c r="F39" s="72"/>
      <c r="G39" s="176"/>
      <c r="H39" s="72"/>
      <c r="I39" s="176"/>
    </row>
    <row r="40" spans="1:9" ht="12.9" customHeight="1" x14ac:dyDescent="0.25">
      <c r="A40" s="176"/>
      <c r="B40" s="176"/>
      <c r="C40" s="79"/>
      <c r="D40" s="161"/>
      <c r="E40" s="82"/>
      <c r="F40" s="176"/>
      <c r="G40" s="176"/>
      <c r="H40" s="176"/>
      <c r="I40" s="176"/>
    </row>
    <row r="41" spans="1:9" ht="12.9" customHeight="1" x14ac:dyDescent="0.25">
      <c r="A41" s="178" t="s">
        <v>25</v>
      </c>
      <c r="B41" s="178"/>
      <c r="C41" s="58"/>
      <c r="D41" s="150">
        <v>1</v>
      </c>
      <c r="E41" s="207" t="s">
        <v>41</v>
      </c>
      <c r="F41" s="74"/>
      <c r="G41" s="176"/>
      <c r="H41" s="176"/>
      <c r="I41" s="176"/>
    </row>
    <row r="42" spans="1:9" ht="12.9" customHeight="1" x14ac:dyDescent="0.25">
      <c r="A42" s="82"/>
      <c r="B42" s="82"/>
      <c r="C42" s="76"/>
      <c r="D42" s="149">
        <v>2</v>
      </c>
      <c r="E42" s="207" t="s">
        <v>42</v>
      </c>
      <c r="F42" s="176"/>
      <c r="G42" s="176"/>
      <c r="H42" s="176"/>
      <c r="I42" s="176"/>
    </row>
    <row r="43" spans="1:9" ht="12.9" customHeight="1" x14ac:dyDescent="0.25">
      <c r="A43" s="148"/>
      <c r="B43" s="148"/>
      <c r="C43" s="67"/>
      <c r="D43" s="149">
        <v>3</v>
      </c>
      <c r="E43" s="207" t="s">
        <v>43</v>
      </c>
      <c r="F43" s="176"/>
      <c r="G43" s="176"/>
      <c r="H43" s="176"/>
      <c r="I43" s="176"/>
    </row>
    <row r="44" spans="1:9" ht="12.9" customHeight="1" x14ac:dyDescent="0.25">
      <c r="A44" s="55"/>
      <c r="B44" s="55"/>
      <c r="C44" s="57"/>
      <c r="D44" s="149">
        <v>4</v>
      </c>
      <c r="E44" s="207" t="s">
        <v>44</v>
      </c>
      <c r="F44" s="176"/>
      <c r="G44" s="176"/>
      <c r="H44" s="176"/>
      <c r="I44" s="176"/>
    </row>
    <row r="45" spans="1:9" s="160" customFormat="1" ht="12.9" customHeight="1" x14ac:dyDescent="0.25">
      <c r="A45" s="55"/>
      <c r="B45" s="55"/>
      <c r="C45" s="57"/>
      <c r="D45" s="149">
        <v>5</v>
      </c>
      <c r="E45" s="207" t="s">
        <v>45</v>
      </c>
      <c r="F45" s="176"/>
      <c r="G45" s="176"/>
      <c r="H45" s="176"/>
      <c r="I45" s="176"/>
    </row>
    <row r="46" spans="1:9" s="160" customFormat="1" ht="12.9" customHeight="1" x14ac:dyDescent="0.25">
      <c r="A46" s="55"/>
      <c r="B46" s="55"/>
      <c r="C46" s="57"/>
      <c r="D46" s="149"/>
      <c r="E46" s="207"/>
      <c r="F46" s="176"/>
      <c r="G46" s="176"/>
      <c r="H46" s="176"/>
      <c r="I46" s="176"/>
    </row>
    <row r="47" spans="1:9" ht="12.9" customHeight="1" x14ac:dyDescent="0.25">
      <c r="A47" s="178" t="s">
        <v>155</v>
      </c>
      <c r="B47" s="178"/>
      <c r="C47" s="58"/>
      <c r="D47" s="150">
        <v>1</v>
      </c>
      <c r="E47" s="169" t="s">
        <v>147</v>
      </c>
      <c r="F47" s="168"/>
      <c r="G47" s="85"/>
      <c r="H47" s="161"/>
      <c r="I47" s="176"/>
    </row>
    <row r="48" spans="1:9" ht="12.9" customHeight="1" x14ac:dyDescent="0.25">
      <c r="A48" s="172"/>
      <c r="B48" s="172"/>
      <c r="C48" s="67"/>
      <c r="D48" s="149">
        <v>2</v>
      </c>
      <c r="E48" s="210" t="s">
        <v>153</v>
      </c>
      <c r="F48" s="168"/>
      <c r="G48" s="85"/>
      <c r="H48" s="167"/>
      <c r="I48" s="181"/>
    </row>
    <row r="49" spans="1:9" ht="12.9" customHeight="1" x14ac:dyDescent="0.25">
      <c r="A49" s="176"/>
      <c r="B49" s="176"/>
      <c r="C49" s="67"/>
      <c r="D49" s="149">
        <v>3</v>
      </c>
      <c r="E49" s="170" t="s">
        <v>146</v>
      </c>
      <c r="F49" s="168"/>
      <c r="G49" s="85"/>
      <c r="H49" s="167"/>
      <c r="I49" s="181"/>
    </row>
    <row r="50" spans="1:9" ht="12.9" customHeight="1" x14ac:dyDescent="0.25">
      <c r="A50" s="176"/>
      <c r="B50" s="176"/>
      <c r="C50" s="67"/>
      <c r="D50" s="149">
        <v>4</v>
      </c>
      <c r="E50" s="210" t="s">
        <v>93</v>
      </c>
      <c r="F50" s="168"/>
      <c r="G50" s="85"/>
      <c r="H50" s="167"/>
      <c r="I50" s="181"/>
    </row>
    <row r="51" spans="1:9" ht="24.75" customHeight="1" thickBot="1" x14ac:dyDescent="0.3">
      <c r="A51" s="55"/>
      <c r="B51" s="55"/>
      <c r="C51" s="57"/>
      <c r="D51" s="149"/>
      <c r="E51" s="207"/>
      <c r="F51" s="55"/>
      <c r="G51" s="176"/>
      <c r="H51" s="176"/>
      <c r="I51" s="176"/>
    </row>
    <row r="52" spans="1:9" ht="24.75" customHeight="1" thickBot="1" x14ac:dyDescent="0.3">
      <c r="A52" s="328" t="s">
        <v>138</v>
      </c>
      <c r="B52" s="331"/>
      <c r="C52" s="331"/>
      <c r="D52" s="331"/>
      <c r="E52" s="331"/>
      <c r="F52" s="331"/>
      <c r="G52" s="331"/>
      <c r="H52" s="331"/>
      <c r="I52" s="332"/>
    </row>
    <row r="53" spans="1:9" s="85" customFormat="1" ht="12.9" customHeight="1" x14ac:dyDescent="0.25">
      <c r="A53" s="215"/>
      <c r="B53" s="215"/>
      <c r="C53" s="163"/>
      <c r="D53" s="149"/>
      <c r="E53" s="207"/>
      <c r="F53" s="215"/>
      <c r="I53" s="163"/>
    </row>
    <row r="54" spans="1:9" ht="12.6" customHeight="1" x14ac:dyDescent="0.25">
      <c r="A54" s="178" t="s">
        <v>39</v>
      </c>
      <c r="B54" s="178"/>
      <c r="C54" s="58"/>
      <c r="D54" s="150">
        <v>1</v>
      </c>
      <c r="E54" s="209" t="s">
        <v>152</v>
      </c>
      <c r="F54" s="215"/>
      <c r="G54" s="163"/>
      <c r="I54" s="165"/>
    </row>
    <row r="55" spans="1:9" ht="12.9" customHeight="1" x14ac:dyDescent="0.25">
      <c r="A55" s="146"/>
      <c r="B55" s="172"/>
      <c r="C55" s="67"/>
      <c r="D55" s="149">
        <v>2</v>
      </c>
      <c r="E55" s="209" t="s">
        <v>151</v>
      </c>
      <c r="F55" s="215"/>
      <c r="G55" s="163"/>
      <c r="I55" s="165"/>
    </row>
    <row r="56" spans="1:9" ht="12.6" customHeight="1" x14ac:dyDescent="0.25">
      <c r="D56" s="149">
        <v>3</v>
      </c>
      <c r="E56" s="210" t="s">
        <v>150</v>
      </c>
      <c r="F56" s="215"/>
      <c r="G56" s="163"/>
      <c r="H56" s="160"/>
      <c r="I56" s="165"/>
    </row>
    <row r="57" spans="1:9" ht="12.9" customHeight="1" x14ac:dyDescent="0.25">
      <c r="D57" s="149">
        <v>4</v>
      </c>
      <c r="E57" s="209" t="s">
        <v>149</v>
      </c>
      <c r="F57" s="215"/>
      <c r="G57" s="163"/>
      <c r="H57" s="160"/>
      <c r="I57" s="165"/>
    </row>
    <row r="58" spans="1:9" ht="12.9" customHeight="1" x14ac:dyDescent="0.25">
      <c r="D58" s="149">
        <v>5</v>
      </c>
      <c r="E58" s="209" t="s">
        <v>148</v>
      </c>
      <c r="F58" s="215"/>
      <c r="G58" s="163"/>
      <c r="H58" s="160"/>
      <c r="I58" s="73"/>
    </row>
    <row r="59" spans="1:9" ht="12.9" customHeight="1" x14ac:dyDescent="0.25">
      <c r="A59" s="63"/>
      <c r="B59" s="63"/>
      <c r="C59" s="67"/>
      <c r="D59" s="68"/>
      <c r="E59" s="210"/>
      <c r="F59" s="168"/>
      <c r="G59" s="85"/>
      <c r="H59" s="160"/>
      <c r="I59" s="104"/>
    </row>
    <row r="60" spans="1:9" ht="12.9" customHeight="1" x14ac:dyDescent="0.25">
      <c r="A60" s="151" t="s">
        <v>55</v>
      </c>
      <c r="B60" s="86"/>
      <c r="C60" s="58"/>
      <c r="D60" s="182">
        <v>1</v>
      </c>
      <c r="E60" s="169" t="s">
        <v>57</v>
      </c>
      <c r="F60" s="170"/>
      <c r="G60" s="85"/>
      <c r="H60" s="160"/>
      <c r="I60" s="62"/>
    </row>
    <row r="61" spans="1:9" ht="12.9" customHeight="1" x14ac:dyDescent="0.25">
      <c r="A61" s="86"/>
      <c r="B61" s="86"/>
      <c r="C61" s="67"/>
      <c r="D61" s="183">
        <v>2</v>
      </c>
      <c r="E61" s="210" t="s">
        <v>58</v>
      </c>
      <c r="F61" s="170"/>
      <c r="G61" s="85"/>
      <c r="H61" s="160"/>
      <c r="I61" s="62"/>
    </row>
    <row r="62" spans="1:9" ht="12.9" customHeight="1" x14ac:dyDescent="0.25">
      <c r="A62" s="85"/>
      <c r="B62" s="85"/>
      <c r="C62" s="67"/>
      <c r="D62" s="183">
        <v>3</v>
      </c>
      <c r="E62" s="170" t="s">
        <v>59</v>
      </c>
      <c r="F62" s="170"/>
      <c r="G62" s="85"/>
      <c r="H62" s="160"/>
      <c r="I62" s="62"/>
    </row>
    <row r="63" spans="1:9" ht="12.9" customHeight="1" x14ac:dyDescent="0.25">
      <c r="A63" s="63"/>
      <c r="B63" s="63"/>
      <c r="C63" s="65"/>
      <c r="D63" s="64"/>
      <c r="E63" s="210"/>
      <c r="F63" s="168"/>
      <c r="G63" s="85"/>
      <c r="H63" s="160"/>
      <c r="I63" s="62"/>
    </row>
    <row r="64" spans="1:9" ht="12.9" customHeight="1" x14ac:dyDescent="0.25">
      <c r="A64" s="86" t="s">
        <v>29</v>
      </c>
      <c r="B64" s="86"/>
      <c r="C64" s="58"/>
      <c r="D64" s="150">
        <v>1</v>
      </c>
      <c r="E64" s="210" t="s">
        <v>40</v>
      </c>
      <c r="F64" s="168"/>
      <c r="G64" s="85"/>
      <c r="H64" s="160"/>
      <c r="I64" s="62"/>
    </row>
    <row r="65" spans="1:9" ht="12.9" customHeight="1" x14ac:dyDescent="0.25">
      <c r="A65" s="26"/>
      <c r="B65" s="26"/>
      <c r="C65" s="67"/>
      <c r="D65" s="149">
        <v>2</v>
      </c>
      <c r="E65" s="210" t="s">
        <v>52</v>
      </c>
      <c r="F65" s="168"/>
      <c r="G65" s="85"/>
      <c r="H65" s="160"/>
      <c r="I65" s="62"/>
    </row>
    <row r="66" spans="1:9" ht="12.9" customHeight="1" x14ac:dyDescent="0.25">
      <c r="A66" s="63"/>
      <c r="B66" s="63"/>
      <c r="C66" s="67"/>
      <c r="D66" s="149">
        <v>3</v>
      </c>
      <c r="E66" s="210" t="s">
        <v>53</v>
      </c>
      <c r="F66" s="168"/>
      <c r="G66" s="85"/>
      <c r="H66" s="160"/>
      <c r="I66" s="62"/>
    </row>
    <row r="67" spans="1:9" ht="12.9" customHeight="1" x14ac:dyDescent="0.25">
      <c r="A67" s="63"/>
      <c r="B67" s="63"/>
      <c r="C67" s="67"/>
      <c r="D67" s="149">
        <v>4</v>
      </c>
      <c r="E67" s="210" t="s">
        <v>54</v>
      </c>
      <c r="F67" s="168"/>
      <c r="G67" s="152"/>
      <c r="H67" s="62"/>
      <c r="I67" s="62"/>
    </row>
    <row r="68" spans="1:9" ht="12.9" customHeight="1" x14ac:dyDescent="0.25">
      <c r="A68" s="63"/>
      <c r="B68" s="63"/>
      <c r="C68" s="67"/>
      <c r="D68" s="149">
        <v>5</v>
      </c>
      <c r="E68" s="210" t="s">
        <v>30</v>
      </c>
      <c r="F68" s="168"/>
      <c r="G68" s="85"/>
      <c r="H68" s="62"/>
      <c r="I68" s="62"/>
    </row>
    <row r="69" spans="1:9" ht="12.9" customHeight="1" x14ac:dyDescent="0.25">
      <c r="A69" s="63"/>
      <c r="B69" s="63"/>
      <c r="C69" s="67"/>
      <c r="D69" s="68"/>
      <c r="E69" s="210"/>
      <c r="F69" s="216"/>
      <c r="G69" s="85"/>
      <c r="H69" s="62"/>
      <c r="I69" s="62"/>
    </row>
    <row r="70" spans="1:9" s="160" customFormat="1" ht="12.9" customHeight="1" x14ac:dyDescent="0.25">
      <c r="A70" s="153"/>
      <c r="B70" s="283"/>
      <c r="C70" s="67"/>
      <c r="D70" s="149"/>
      <c r="E70" s="284" t="s">
        <v>101</v>
      </c>
      <c r="F70" s="285"/>
      <c r="G70" s="285"/>
      <c r="H70" s="286"/>
      <c r="I70" s="165"/>
    </row>
    <row r="71" spans="1:9" ht="33.6" customHeight="1" x14ac:dyDescent="0.25">
      <c r="A71" s="280"/>
      <c r="B71" s="141"/>
      <c r="C71" s="141"/>
      <c r="D71" s="149"/>
      <c r="E71" s="325" t="s">
        <v>198</v>
      </c>
      <c r="F71" s="326"/>
      <c r="G71" s="326"/>
      <c r="H71" s="327"/>
      <c r="I71" s="62"/>
    </row>
    <row r="72" spans="1:9" ht="24.75" customHeight="1" thickBot="1" x14ac:dyDescent="0.3">
      <c r="A72" s="85"/>
      <c r="B72" s="85"/>
      <c r="C72" s="85"/>
      <c r="D72" s="64"/>
      <c r="E72" s="83"/>
      <c r="F72" s="85"/>
      <c r="G72" s="85"/>
      <c r="H72" s="62"/>
      <c r="I72" s="62"/>
    </row>
    <row r="73" spans="1:9" ht="24.75" customHeight="1" thickBot="1" x14ac:dyDescent="0.3">
      <c r="A73" s="328" t="s">
        <v>22</v>
      </c>
      <c r="B73" s="331"/>
      <c r="C73" s="331"/>
      <c r="D73" s="331"/>
      <c r="E73" s="331"/>
      <c r="F73" s="331"/>
      <c r="G73" s="331"/>
      <c r="H73" s="331"/>
      <c r="I73" s="332"/>
    </row>
    <row r="74" spans="1:9" ht="12.9" customHeight="1" x14ac:dyDescent="0.25">
      <c r="A74" s="25"/>
      <c r="B74" s="25"/>
      <c r="C74" s="80"/>
      <c r="D74" s="80"/>
      <c r="E74" s="157"/>
      <c r="F74" s="80"/>
      <c r="G74" s="80"/>
      <c r="H74" s="80"/>
      <c r="I74" s="80"/>
    </row>
    <row r="75" spans="1:9" ht="12.9" customHeight="1" x14ac:dyDescent="0.25">
      <c r="A75" s="178" t="s">
        <v>95</v>
      </c>
      <c r="B75" s="86"/>
      <c r="C75" s="58"/>
      <c r="D75" s="64">
        <v>1</v>
      </c>
      <c r="E75" s="104" t="s">
        <v>165</v>
      </c>
      <c r="F75" s="62"/>
      <c r="G75" s="103"/>
      <c r="I75" s="63"/>
    </row>
    <row r="76" spans="1:9" ht="12.9" customHeight="1" x14ac:dyDescent="0.25">
      <c r="A76" s="144" t="s">
        <v>98</v>
      </c>
      <c r="B76" s="63"/>
      <c r="C76" s="65"/>
      <c r="D76" s="64">
        <v>2</v>
      </c>
      <c r="E76" s="104" t="s">
        <v>166</v>
      </c>
      <c r="F76" s="62"/>
      <c r="G76" s="103"/>
      <c r="H76" s="73"/>
      <c r="I76" s="63"/>
    </row>
    <row r="77" spans="1:9" ht="12.9" customHeight="1" x14ac:dyDescent="0.25">
      <c r="A77" s="212" t="s">
        <v>99</v>
      </c>
      <c r="B77" s="63"/>
      <c r="C77" s="65"/>
      <c r="D77" s="64">
        <v>3</v>
      </c>
      <c r="E77" s="104" t="s">
        <v>167</v>
      </c>
      <c r="F77" s="62"/>
      <c r="G77" s="103"/>
      <c r="H77" s="73"/>
      <c r="I77" s="63"/>
    </row>
    <row r="78" spans="1:9" ht="12.9" customHeight="1" x14ac:dyDescent="0.25">
      <c r="A78" s="144"/>
      <c r="B78" s="63"/>
      <c r="C78" s="65"/>
      <c r="D78" s="64">
        <v>4</v>
      </c>
      <c r="E78" s="104" t="s">
        <v>212</v>
      </c>
      <c r="F78" s="62"/>
      <c r="G78" s="103"/>
      <c r="H78" s="73"/>
      <c r="I78" s="63"/>
    </row>
    <row r="79" spans="1:9" ht="12.9" customHeight="1" x14ac:dyDescent="0.25">
      <c r="A79" s="209"/>
      <c r="B79" s="70"/>
      <c r="C79" s="118"/>
      <c r="F79" s="73"/>
      <c r="G79" s="104"/>
      <c r="H79" s="75"/>
      <c r="I79" s="74"/>
    </row>
    <row r="80" spans="1:9" ht="12.9" customHeight="1" x14ac:dyDescent="0.25">
      <c r="A80" s="178" t="s">
        <v>94</v>
      </c>
      <c r="B80" s="90"/>
      <c r="C80" s="58"/>
      <c r="D80" s="64">
        <v>1</v>
      </c>
      <c r="E80" s="104" t="s">
        <v>103</v>
      </c>
      <c r="F80" s="62"/>
      <c r="G80" s="106"/>
      <c r="H80" s="70"/>
      <c r="I80" s="70"/>
    </row>
    <row r="81" spans="1:11" ht="12.9" customHeight="1" x14ac:dyDescent="0.25">
      <c r="A81" s="212" t="s">
        <v>100</v>
      </c>
      <c r="B81" s="85"/>
      <c r="C81" s="65"/>
      <c r="D81" s="64">
        <v>2</v>
      </c>
      <c r="E81" s="104" t="s">
        <v>104</v>
      </c>
      <c r="F81" s="62"/>
      <c r="H81" s="55"/>
      <c r="I81" s="55"/>
    </row>
    <row r="82" spans="1:11" ht="12.9" customHeight="1" x14ac:dyDescent="0.25">
      <c r="A82" s="209"/>
      <c r="B82" s="85"/>
      <c r="C82" s="65"/>
      <c r="D82" s="64">
        <v>3</v>
      </c>
      <c r="E82" s="104" t="s">
        <v>105</v>
      </c>
      <c r="F82" s="62"/>
      <c r="G82" s="85"/>
      <c r="H82" s="55"/>
      <c r="I82" s="55"/>
    </row>
    <row r="83" spans="1:11" ht="12.9" customHeight="1" x14ac:dyDescent="0.25">
      <c r="A83" s="208"/>
      <c r="B83" s="85"/>
      <c r="C83" s="65"/>
      <c r="D83" s="64">
        <v>4</v>
      </c>
      <c r="E83" s="104" t="s">
        <v>106</v>
      </c>
      <c r="F83" s="85"/>
      <c r="G83" s="69"/>
      <c r="H83" s="73"/>
      <c r="I83" s="63"/>
    </row>
    <row r="84" spans="1:11" s="160" customFormat="1" ht="12.9" customHeight="1" x14ac:dyDescent="0.25">
      <c r="A84" s="208"/>
      <c r="B84" s="163"/>
      <c r="C84" s="65"/>
      <c r="D84" s="149"/>
      <c r="E84" s="104"/>
      <c r="F84" s="163"/>
      <c r="G84" s="148"/>
      <c r="H84" s="73"/>
      <c r="I84" s="176"/>
    </row>
    <row r="85" spans="1:11" s="160" customFormat="1" ht="12.9" customHeight="1" x14ac:dyDescent="0.25">
      <c r="A85" s="208"/>
      <c r="B85" s="104"/>
      <c r="C85" s="65"/>
      <c r="D85" s="149"/>
      <c r="E85" s="271" t="s">
        <v>101</v>
      </c>
      <c r="F85" s="272"/>
      <c r="G85" s="273"/>
      <c r="H85" s="274"/>
      <c r="I85" s="176"/>
    </row>
    <row r="86" spans="1:11" s="160" customFormat="1" ht="12.9" customHeight="1" x14ac:dyDescent="0.25">
      <c r="A86" s="208"/>
      <c r="B86" s="163"/>
      <c r="C86" s="65"/>
      <c r="D86" s="149"/>
      <c r="E86" s="275" t="s">
        <v>102</v>
      </c>
      <c r="F86" s="276"/>
      <c r="G86" s="277"/>
      <c r="H86" s="278"/>
      <c r="I86" s="176"/>
    </row>
    <row r="87" spans="1:11" s="160" customFormat="1" ht="12.9" customHeight="1" x14ac:dyDescent="0.25">
      <c r="A87" s="215"/>
      <c r="B87" s="163"/>
      <c r="C87" s="65"/>
      <c r="D87" s="149"/>
      <c r="E87" s="213"/>
      <c r="F87" s="163"/>
      <c r="G87" s="148"/>
      <c r="H87" s="73"/>
      <c r="I87" s="176"/>
    </row>
    <row r="88" spans="1:11" ht="12.9" customHeight="1" x14ac:dyDescent="0.25">
      <c r="A88" s="178" t="s">
        <v>107</v>
      </c>
      <c r="B88" s="118"/>
      <c r="C88" s="58"/>
      <c r="D88" s="64">
        <v>1</v>
      </c>
      <c r="E88" s="104" t="s">
        <v>132</v>
      </c>
      <c r="F88" s="62"/>
      <c r="G88" s="69"/>
      <c r="H88" s="73"/>
      <c r="I88" s="63"/>
    </row>
    <row r="89" spans="1:11" ht="12.9" customHeight="1" x14ac:dyDescent="0.25">
      <c r="A89" s="208" t="s">
        <v>87</v>
      </c>
      <c r="B89" s="118"/>
      <c r="C89" s="207"/>
      <c r="D89" s="64">
        <v>2</v>
      </c>
      <c r="E89" s="104" t="s">
        <v>133</v>
      </c>
      <c r="F89" s="62"/>
      <c r="G89" s="69"/>
      <c r="H89" s="73"/>
      <c r="I89" s="63"/>
    </row>
    <row r="90" spans="1:11" s="160" customFormat="1" ht="12.9" customHeight="1" x14ac:dyDescent="0.25">
      <c r="A90" s="208"/>
      <c r="B90" s="163"/>
      <c r="C90" s="207"/>
      <c r="D90" s="149"/>
      <c r="E90" s="104"/>
      <c r="F90" s="165"/>
      <c r="G90" s="148"/>
      <c r="H90" s="73"/>
      <c r="I90" s="176"/>
    </row>
    <row r="91" spans="1:11" s="160" customFormat="1" ht="12.9" customHeight="1" x14ac:dyDescent="0.25">
      <c r="A91" s="208"/>
      <c r="B91" s="163"/>
      <c r="C91" s="207"/>
      <c r="D91" s="149"/>
      <c r="E91" s="271" t="s">
        <v>101</v>
      </c>
      <c r="F91" s="279"/>
      <c r="G91" s="273"/>
      <c r="H91" s="274"/>
      <c r="I91" s="176"/>
    </row>
    <row r="92" spans="1:11" ht="23.4" customHeight="1" x14ac:dyDescent="0.25">
      <c r="A92" s="141"/>
      <c r="B92" s="118"/>
      <c r="C92" s="117"/>
      <c r="D92" s="64"/>
      <c r="E92" s="325" t="s">
        <v>109</v>
      </c>
      <c r="F92" s="339"/>
      <c r="G92" s="339"/>
      <c r="H92" s="340"/>
      <c r="I92" s="63"/>
    </row>
    <row r="93" spans="1:11" ht="13.2" customHeight="1" x14ac:dyDescent="0.25">
      <c r="A93" s="270"/>
      <c r="B93" s="118"/>
      <c r="C93" s="207"/>
      <c r="G93" s="69"/>
      <c r="H93" s="73"/>
      <c r="I93" s="63"/>
    </row>
    <row r="94" spans="1:11" ht="14.4" customHeight="1" x14ac:dyDescent="0.25">
      <c r="A94" s="178" t="s">
        <v>143</v>
      </c>
      <c r="B94" s="91"/>
      <c r="C94" s="58"/>
      <c r="D94" s="64">
        <v>1</v>
      </c>
      <c r="E94" s="207" t="s">
        <v>209</v>
      </c>
      <c r="F94" s="66"/>
      <c r="G94" s="104"/>
      <c r="H94" s="73"/>
      <c r="I94" s="63"/>
      <c r="K94" s="106"/>
    </row>
    <row r="95" spans="1:11" ht="12.9" customHeight="1" x14ac:dyDescent="0.25">
      <c r="A95" s="144" t="s">
        <v>35</v>
      </c>
      <c r="B95" s="70"/>
      <c r="C95" s="65"/>
      <c r="D95" s="64">
        <v>2</v>
      </c>
      <c r="E95" s="207" t="s">
        <v>169</v>
      </c>
      <c r="F95" s="71"/>
      <c r="H95" s="73"/>
      <c r="I95" s="63"/>
      <c r="K95" s="106"/>
    </row>
    <row r="96" spans="1:11" ht="12.9" customHeight="1" x14ac:dyDescent="0.25">
      <c r="A96" s="209"/>
      <c r="B96" s="91"/>
      <c r="C96" s="65"/>
      <c r="D96" s="64">
        <v>3</v>
      </c>
      <c r="E96" s="207" t="s">
        <v>170</v>
      </c>
      <c r="F96" s="73"/>
      <c r="G96" s="104"/>
      <c r="H96" s="84"/>
      <c r="I96" s="63"/>
      <c r="K96" s="106"/>
    </row>
    <row r="97" spans="1:11" ht="12.9" customHeight="1" x14ac:dyDescent="0.25">
      <c r="A97" s="176"/>
      <c r="B97" s="63"/>
      <c r="C97" s="65"/>
      <c r="D97" s="64">
        <v>4</v>
      </c>
      <c r="E97" s="207" t="s">
        <v>154</v>
      </c>
      <c r="F97" s="73"/>
      <c r="H97" s="72"/>
      <c r="I97" s="63"/>
      <c r="K97" s="106"/>
    </row>
    <row r="98" spans="1:11" ht="13.8" customHeight="1" x14ac:dyDescent="0.25">
      <c r="A98" s="176"/>
      <c r="B98" s="63"/>
      <c r="C98" s="67"/>
      <c r="D98" s="64"/>
      <c r="E98" s="117"/>
      <c r="F98" s="56"/>
      <c r="G98" s="105"/>
      <c r="H98" s="72"/>
      <c r="I98" s="63"/>
      <c r="K98" s="66"/>
    </row>
    <row r="99" spans="1:11" ht="13.8" customHeight="1" x14ac:dyDescent="0.25">
      <c r="A99" s="178" t="s">
        <v>144</v>
      </c>
      <c r="B99" s="91"/>
      <c r="C99" s="58"/>
      <c r="D99" s="64">
        <v>1</v>
      </c>
      <c r="E99" s="207" t="s">
        <v>209</v>
      </c>
      <c r="F99" s="66"/>
      <c r="G99" s="104"/>
      <c r="H99" s="72"/>
      <c r="I99" s="63"/>
      <c r="K99" s="106"/>
    </row>
    <row r="100" spans="1:11" ht="13.8" customHeight="1" x14ac:dyDescent="0.25">
      <c r="A100" s="144" t="s">
        <v>96</v>
      </c>
      <c r="B100" s="70"/>
      <c r="C100" s="65"/>
      <c r="D100" s="64">
        <v>2</v>
      </c>
      <c r="E100" s="207" t="s">
        <v>169</v>
      </c>
      <c r="F100" s="71"/>
      <c r="G100" s="66"/>
      <c r="H100" s="72"/>
      <c r="I100" s="63"/>
    </row>
    <row r="101" spans="1:11" ht="13.8" customHeight="1" x14ac:dyDescent="0.25">
      <c r="A101" s="140"/>
      <c r="B101" s="91"/>
      <c r="C101" s="65"/>
      <c r="D101" s="64">
        <v>3</v>
      </c>
      <c r="E101" s="207" t="s">
        <v>170</v>
      </c>
      <c r="F101" s="73"/>
      <c r="G101" s="106"/>
      <c r="H101" s="72"/>
      <c r="I101" s="63"/>
    </row>
    <row r="102" spans="1:11" ht="13.8" customHeight="1" x14ac:dyDescent="0.25">
      <c r="A102" s="63"/>
      <c r="B102" s="63"/>
      <c r="C102" s="65"/>
      <c r="D102" s="64">
        <v>4</v>
      </c>
      <c r="E102" s="207" t="s">
        <v>154</v>
      </c>
      <c r="F102" s="73"/>
      <c r="G102" s="66"/>
      <c r="H102" s="72"/>
      <c r="I102" s="63"/>
    </row>
    <row r="103" spans="1:11" ht="13.8" customHeight="1" x14ac:dyDescent="0.25">
      <c r="A103" s="63"/>
      <c r="B103" s="63"/>
      <c r="C103" s="67"/>
      <c r="D103" s="64"/>
      <c r="E103" s="131"/>
      <c r="F103" s="56"/>
      <c r="H103" s="72"/>
      <c r="I103" s="63"/>
    </row>
    <row r="104" spans="1:11" ht="13.8" customHeight="1" x14ac:dyDescent="0.25">
      <c r="A104" s="91" t="s">
        <v>159</v>
      </c>
      <c r="B104" s="91"/>
      <c r="C104" s="58"/>
      <c r="D104" s="80">
        <v>1</v>
      </c>
      <c r="E104" s="83" t="s">
        <v>137</v>
      </c>
      <c r="F104" s="66"/>
      <c r="G104" s="66"/>
      <c r="H104" s="72"/>
      <c r="I104" s="63"/>
    </row>
    <row r="105" spans="1:11" ht="13.8" customHeight="1" x14ac:dyDescent="0.25">
      <c r="A105" s="91"/>
      <c r="B105" s="91"/>
      <c r="C105" s="67"/>
      <c r="D105" s="64">
        <v>2</v>
      </c>
      <c r="E105" s="83" t="s">
        <v>135</v>
      </c>
      <c r="F105" s="73"/>
      <c r="G105" s="66"/>
      <c r="H105" s="72"/>
      <c r="I105" s="63"/>
    </row>
    <row r="106" spans="1:11" ht="13.8" customHeight="1" x14ac:dyDescent="0.25">
      <c r="A106" s="63"/>
      <c r="B106" s="63"/>
      <c r="C106" s="67"/>
      <c r="D106" s="64">
        <v>3</v>
      </c>
      <c r="E106" s="83" t="s">
        <v>136</v>
      </c>
      <c r="F106" s="73"/>
      <c r="G106" s="66"/>
      <c r="H106" s="72"/>
      <c r="I106" s="63"/>
    </row>
    <row r="107" spans="1:11" ht="13.8" customHeight="1" x14ac:dyDescent="0.25">
      <c r="A107" s="63"/>
      <c r="B107" s="63"/>
      <c r="C107" s="67"/>
      <c r="D107" s="64"/>
      <c r="E107" s="119"/>
      <c r="F107" s="73"/>
      <c r="G107" s="132"/>
      <c r="H107" s="72"/>
      <c r="I107" s="63"/>
    </row>
    <row r="108" spans="1:11" ht="13.8" customHeight="1" x14ac:dyDescent="0.25">
      <c r="A108" s="91" t="s">
        <v>88</v>
      </c>
      <c r="B108" s="91"/>
      <c r="C108" s="58"/>
      <c r="D108" s="80">
        <v>1</v>
      </c>
      <c r="E108" s="119" t="s">
        <v>160</v>
      </c>
      <c r="F108" s="162"/>
      <c r="G108" s="132"/>
      <c r="H108" s="72"/>
      <c r="I108" s="63"/>
    </row>
    <row r="109" spans="1:11" ht="13.8" customHeight="1" x14ac:dyDescent="0.25">
      <c r="A109" s="140" t="s">
        <v>32</v>
      </c>
      <c r="B109" s="91"/>
      <c r="C109" s="67"/>
      <c r="D109" s="64">
        <v>2</v>
      </c>
      <c r="E109" s="119" t="s">
        <v>161</v>
      </c>
      <c r="F109" s="73"/>
      <c r="G109" s="132"/>
      <c r="I109" s="63"/>
    </row>
    <row r="110" spans="1:11" ht="13.8" customHeight="1" x14ac:dyDescent="0.25">
      <c r="A110" s="63"/>
      <c r="B110" s="63"/>
      <c r="C110" s="67"/>
      <c r="D110" s="64">
        <v>3</v>
      </c>
      <c r="E110" s="119" t="s">
        <v>33</v>
      </c>
      <c r="F110" s="73"/>
      <c r="G110" s="132"/>
      <c r="H110" s="282"/>
      <c r="I110" s="63"/>
    </row>
    <row r="111" spans="1:11" ht="13.8" customHeight="1" x14ac:dyDescent="0.25">
      <c r="B111" s="63"/>
      <c r="C111" s="67"/>
      <c r="E111" s="143"/>
      <c r="F111" s="73"/>
      <c r="G111" s="132"/>
      <c r="H111" s="72"/>
      <c r="I111" s="63"/>
    </row>
    <row r="112" spans="1:11" s="160" customFormat="1" ht="13.8" customHeight="1" x14ac:dyDescent="0.25">
      <c r="A112" s="91" t="s">
        <v>89</v>
      </c>
      <c r="B112" s="91"/>
      <c r="C112" s="58"/>
      <c r="D112" s="150">
        <v>1</v>
      </c>
      <c r="E112" s="184" t="s">
        <v>90</v>
      </c>
      <c r="F112" s="162"/>
      <c r="G112" s="162"/>
      <c r="H112" s="72"/>
      <c r="I112" s="176"/>
    </row>
    <row r="113" spans="1:10" s="160" customFormat="1" ht="13.8" customHeight="1" x14ac:dyDescent="0.25">
      <c r="A113" s="91"/>
      <c r="B113" s="91"/>
      <c r="C113" s="67"/>
      <c r="D113" s="149">
        <v>2</v>
      </c>
      <c r="E113" s="184" t="s">
        <v>91</v>
      </c>
      <c r="F113" s="73"/>
      <c r="G113" s="162"/>
      <c r="H113" s="72"/>
      <c r="I113" s="176"/>
    </row>
    <row r="114" spans="1:10" ht="13.8" customHeight="1" x14ac:dyDescent="0.25">
      <c r="A114" s="63"/>
      <c r="B114" s="63"/>
      <c r="C114" s="67"/>
      <c r="D114" s="64"/>
      <c r="E114" s="143"/>
      <c r="F114" s="73"/>
      <c r="G114" s="132"/>
      <c r="H114" s="72"/>
      <c r="I114" s="63"/>
    </row>
    <row r="115" spans="1:10" ht="13.8" customHeight="1" x14ac:dyDescent="0.25">
      <c r="A115" s="63"/>
      <c r="B115" s="63"/>
      <c r="C115" s="67"/>
      <c r="D115" s="64"/>
      <c r="E115" s="119"/>
      <c r="F115" s="73"/>
      <c r="G115" s="132"/>
      <c r="H115" s="72"/>
      <c r="I115" s="63"/>
    </row>
    <row r="116" spans="1:10" s="24" customFormat="1" ht="12.9" customHeight="1" x14ac:dyDescent="0.25">
      <c r="A116" s="83" t="s">
        <v>171</v>
      </c>
      <c r="B116" s="83"/>
      <c r="C116" s="107"/>
      <c r="D116" s="107"/>
      <c r="E116" s="107"/>
      <c r="F116" s="107"/>
      <c r="G116" s="107"/>
      <c r="H116" s="107"/>
      <c r="I116" s="107"/>
      <c r="J116" s="96"/>
    </row>
    <row r="117" spans="1:10" s="24" customFormat="1" x14ac:dyDescent="0.25">
      <c r="A117" s="83"/>
      <c r="B117" s="83"/>
      <c r="C117" s="107"/>
      <c r="D117" s="107"/>
      <c r="E117" s="107"/>
      <c r="F117" s="107"/>
      <c r="G117" s="107"/>
      <c r="H117" s="107"/>
      <c r="I117" s="107"/>
      <c r="J117" s="96"/>
    </row>
    <row r="118" spans="1:10" s="24" customFormat="1" x14ac:dyDescent="0.25">
      <c r="A118" s="310" t="s">
        <v>192</v>
      </c>
      <c r="B118" s="310"/>
      <c r="C118" s="311"/>
      <c r="D118" s="311"/>
      <c r="E118" s="311"/>
      <c r="F118" s="311"/>
      <c r="G118" s="311"/>
      <c r="H118" s="311"/>
      <c r="I118" s="311"/>
      <c r="J118" s="96"/>
    </row>
    <row r="119" spans="1:10" s="24" customFormat="1" x14ac:dyDescent="0.25">
      <c r="A119" s="310" t="s">
        <v>193</v>
      </c>
      <c r="B119" s="310"/>
      <c r="C119" s="311"/>
      <c r="D119" s="311"/>
      <c r="E119" s="311"/>
      <c r="F119" s="311"/>
      <c r="G119" s="311"/>
      <c r="H119" s="311"/>
      <c r="I119" s="311"/>
      <c r="J119" s="96"/>
    </row>
    <row r="120" spans="1:10" s="24" customFormat="1" x14ac:dyDescent="0.25">
      <c r="A120" s="109"/>
      <c r="B120" s="109"/>
      <c r="C120" s="110"/>
      <c r="D120" s="110"/>
      <c r="E120" s="110"/>
      <c r="F120" s="110"/>
      <c r="G120" s="110"/>
      <c r="H120" s="110"/>
      <c r="I120" s="110"/>
      <c r="J120" s="96"/>
    </row>
    <row r="121" spans="1:10" s="24" customFormat="1" ht="13.8" thickBot="1" x14ac:dyDescent="0.3">
      <c r="A121" s="109"/>
      <c r="B121" s="110"/>
      <c r="C121" s="110"/>
      <c r="D121" s="110"/>
      <c r="E121" s="110"/>
      <c r="F121" s="110"/>
      <c r="G121" s="110"/>
      <c r="H121" s="110"/>
      <c r="I121" s="110"/>
      <c r="J121" s="96"/>
    </row>
    <row r="122" spans="1:10" s="24" customFormat="1" ht="13.8" thickBot="1" x14ac:dyDescent="0.3">
      <c r="A122" s="86"/>
      <c r="B122" s="328" t="s">
        <v>21</v>
      </c>
      <c r="C122" s="329"/>
      <c r="D122" s="329"/>
      <c r="E122" s="329"/>
      <c r="F122" s="329"/>
      <c r="G122" s="329"/>
      <c r="H122" s="330"/>
      <c r="I122" s="107"/>
      <c r="J122" s="96"/>
    </row>
    <row r="123" spans="1:10" s="24" customFormat="1" x14ac:dyDescent="0.25">
      <c r="A123" s="26"/>
      <c r="B123" s="333" t="s">
        <v>20</v>
      </c>
      <c r="C123" s="334"/>
      <c r="D123" s="34"/>
      <c r="E123" s="37" t="s">
        <v>2</v>
      </c>
      <c r="F123" s="36" t="s">
        <v>3</v>
      </c>
      <c r="G123" s="35" t="s">
        <v>5</v>
      </c>
      <c r="H123" s="155" t="s">
        <v>51</v>
      </c>
      <c r="I123" s="107"/>
      <c r="J123" s="96"/>
    </row>
    <row r="124" spans="1:10" s="24" customFormat="1" ht="13.8" thickBot="1" x14ac:dyDescent="0.3">
      <c r="A124" s="26"/>
      <c r="B124" s="335"/>
      <c r="C124" s="336"/>
      <c r="D124" s="38" t="s">
        <v>1</v>
      </c>
      <c r="E124" s="33" t="s">
        <v>0</v>
      </c>
      <c r="F124" s="39" t="s">
        <v>1</v>
      </c>
      <c r="G124" s="40" t="s">
        <v>1</v>
      </c>
      <c r="H124" s="41" t="s">
        <v>1</v>
      </c>
      <c r="I124" s="107"/>
      <c r="J124" s="96"/>
    </row>
    <row r="125" spans="1:10" s="24" customFormat="1" x14ac:dyDescent="0.25">
      <c r="A125" s="26"/>
      <c r="B125" s="129" t="s">
        <v>131</v>
      </c>
      <c r="C125" s="122"/>
      <c r="D125" s="125">
        <f>C16</f>
        <v>0</v>
      </c>
      <c r="E125" s="158">
        <v>10</v>
      </c>
      <c r="F125" s="127">
        <f>D125*E125</f>
        <v>0</v>
      </c>
      <c r="G125" s="123">
        <v>5</v>
      </c>
      <c r="H125" s="120">
        <f>G125*E125</f>
        <v>50</v>
      </c>
      <c r="I125" s="107"/>
      <c r="J125" s="96"/>
    </row>
    <row r="126" spans="1:10" s="171" customFormat="1" x14ac:dyDescent="0.25">
      <c r="A126" s="172"/>
      <c r="B126" s="129" t="s">
        <v>82</v>
      </c>
      <c r="C126" s="122"/>
      <c r="D126" s="175">
        <f>C22</f>
        <v>0</v>
      </c>
      <c r="E126" s="174">
        <v>10</v>
      </c>
      <c r="F126" s="177">
        <f t="shared" ref="F126" si="0">D126*E126</f>
        <v>0</v>
      </c>
      <c r="G126" s="174">
        <v>2</v>
      </c>
      <c r="H126" s="173">
        <f t="shared" ref="H126" si="1">G126*E126</f>
        <v>20</v>
      </c>
      <c r="I126" s="186"/>
      <c r="J126" s="180"/>
    </row>
    <row r="127" spans="1:10" s="24" customFormat="1" x14ac:dyDescent="0.25">
      <c r="A127" s="26"/>
      <c r="B127" s="129" t="s">
        <v>46</v>
      </c>
      <c r="C127" s="122"/>
      <c r="D127" s="125">
        <f>C25</f>
        <v>0</v>
      </c>
      <c r="E127" s="158">
        <v>10</v>
      </c>
      <c r="F127" s="127">
        <f>D127*E127</f>
        <v>0</v>
      </c>
      <c r="G127" s="123">
        <v>2</v>
      </c>
      <c r="H127" s="120">
        <f>G127*E127</f>
        <v>20</v>
      </c>
      <c r="I127" s="107"/>
      <c r="J127" s="96"/>
    </row>
    <row r="128" spans="1:10" s="24" customFormat="1" x14ac:dyDescent="0.25">
      <c r="A128" s="26"/>
      <c r="B128" s="129" t="s">
        <v>50</v>
      </c>
      <c r="C128" s="122"/>
      <c r="D128" s="135">
        <f>C28</f>
        <v>0</v>
      </c>
      <c r="E128" s="158">
        <v>10</v>
      </c>
      <c r="F128" s="137">
        <f>D128*E128</f>
        <v>0</v>
      </c>
      <c r="G128" s="134">
        <v>2</v>
      </c>
      <c r="H128" s="133">
        <f>G128*E128</f>
        <v>20</v>
      </c>
      <c r="I128" s="154"/>
      <c r="J128" s="96"/>
    </row>
    <row r="129" spans="1:12" s="24" customFormat="1" x14ac:dyDescent="0.25">
      <c r="A129" s="26"/>
      <c r="B129" s="130" t="s">
        <v>18</v>
      </c>
      <c r="C129" s="128"/>
      <c r="D129" s="126">
        <f>C31</f>
        <v>0</v>
      </c>
      <c r="E129" s="158">
        <v>10</v>
      </c>
      <c r="F129" s="127">
        <f t="shared" ref="F129:F131" si="2">D129*E129</f>
        <v>0</v>
      </c>
      <c r="G129" s="123">
        <v>5</v>
      </c>
      <c r="H129" s="120">
        <f t="shared" ref="H129:H131" si="3">G129*E129</f>
        <v>50</v>
      </c>
      <c r="I129" s="107"/>
      <c r="J129" s="96"/>
    </row>
    <row r="130" spans="1:12" s="24" customFormat="1" x14ac:dyDescent="0.25">
      <c r="A130" s="26"/>
      <c r="B130" s="130" t="s">
        <v>19</v>
      </c>
      <c r="C130" s="128"/>
      <c r="D130" s="126">
        <f>C37</f>
        <v>0</v>
      </c>
      <c r="E130" s="158">
        <v>5</v>
      </c>
      <c r="F130" s="127">
        <f t="shared" si="2"/>
        <v>0</v>
      </c>
      <c r="G130" s="123">
        <v>3</v>
      </c>
      <c r="H130" s="120">
        <f t="shared" si="3"/>
        <v>15</v>
      </c>
      <c r="I130" s="107"/>
      <c r="J130" s="96"/>
    </row>
    <row r="131" spans="1:12" s="24" customFormat="1" x14ac:dyDescent="0.25">
      <c r="A131" s="26"/>
      <c r="B131" s="130" t="s">
        <v>25</v>
      </c>
      <c r="C131" s="128"/>
      <c r="D131" s="126">
        <f>C41</f>
        <v>0</v>
      </c>
      <c r="E131" s="158">
        <v>5</v>
      </c>
      <c r="F131" s="127">
        <f t="shared" si="2"/>
        <v>0</v>
      </c>
      <c r="G131" s="123">
        <v>5</v>
      </c>
      <c r="H131" s="120">
        <f t="shared" si="3"/>
        <v>25</v>
      </c>
      <c r="I131" s="107"/>
      <c r="J131" s="96"/>
    </row>
    <row r="132" spans="1:12" s="24" customFormat="1" ht="13.8" thickBot="1" x14ac:dyDescent="0.3">
      <c r="A132" s="26"/>
      <c r="B132" s="179" t="s">
        <v>155</v>
      </c>
      <c r="C132" s="138"/>
      <c r="D132" s="136">
        <f>C47</f>
        <v>0</v>
      </c>
      <c r="E132" s="174">
        <v>3</v>
      </c>
      <c r="F132" s="166">
        <f>D132*E132</f>
        <v>0</v>
      </c>
      <c r="G132" s="164">
        <v>4</v>
      </c>
      <c r="H132" s="133">
        <f>G132*E132</f>
        <v>12</v>
      </c>
      <c r="I132" s="63"/>
      <c r="J132" s="96"/>
      <c r="L132" s="107"/>
    </row>
    <row r="133" spans="1:12" s="24" customFormat="1" ht="13.8" thickBot="1" x14ac:dyDescent="0.3">
      <c r="A133" s="26"/>
      <c r="B133" s="30"/>
      <c r="C133" s="31"/>
      <c r="D133" s="32"/>
      <c r="E133" s="44" t="s">
        <v>4</v>
      </c>
      <c r="F133" s="45">
        <f>SUM(F125:F132)</f>
        <v>0</v>
      </c>
      <c r="G133" s="46"/>
      <c r="H133" s="47">
        <f>SUM(H125:H132)</f>
        <v>212</v>
      </c>
      <c r="I133" s="63"/>
      <c r="J133" s="96"/>
    </row>
    <row r="134" spans="1:12" s="24" customFormat="1" ht="13.8" thickBot="1" x14ac:dyDescent="0.3">
      <c r="A134" s="26"/>
      <c r="B134" s="70"/>
      <c r="C134" s="67"/>
      <c r="D134" s="56"/>
      <c r="E134" s="48"/>
      <c r="F134" s="49"/>
      <c r="G134" s="51"/>
      <c r="H134" s="50"/>
      <c r="I134" s="63"/>
      <c r="J134" s="96"/>
      <c r="L134" s="108"/>
    </row>
    <row r="135" spans="1:12" s="24" customFormat="1" ht="13.8" thickBot="1" x14ac:dyDescent="0.3">
      <c r="A135" s="26"/>
      <c r="B135" s="70"/>
      <c r="C135" s="67"/>
      <c r="D135" s="337" t="s">
        <v>194</v>
      </c>
      <c r="E135" s="338"/>
      <c r="F135" s="81">
        <f>(F133/H133)*100</f>
        <v>0</v>
      </c>
      <c r="G135" s="51"/>
      <c r="H135" s="50" t="s">
        <v>139</v>
      </c>
      <c r="I135" s="63"/>
      <c r="J135" s="96"/>
      <c r="L135" s="63"/>
    </row>
    <row r="136" spans="1:12" s="107" customFormat="1" x14ac:dyDescent="0.25">
      <c r="A136" s="26"/>
      <c r="B136" s="70"/>
      <c r="C136" s="67"/>
      <c r="D136" s="91"/>
      <c r="E136" s="91"/>
      <c r="F136" s="79"/>
      <c r="G136" s="51"/>
      <c r="H136" s="50"/>
      <c r="I136" s="63"/>
      <c r="L136" s="63"/>
    </row>
    <row r="137" spans="1:12" s="24" customFormat="1" ht="13.8" thickBot="1" x14ac:dyDescent="0.3">
      <c r="A137" s="26"/>
      <c r="B137" s="70"/>
      <c r="C137" s="67"/>
      <c r="D137" s="56"/>
      <c r="E137" s="69"/>
      <c r="F137" s="56"/>
      <c r="G137" s="107"/>
      <c r="H137" s="29"/>
      <c r="I137" s="63"/>
      <c r="J137" s="96"/>
      <c r="L137" s="107"/>
    </row>
    <row r="138" spans="1:12" s="24" customFormat="1" ht="13.8" thickBot="1" x14ac:dyDescent="0.3">
      <c r="A138" s="26"/>
      <c r="B138" s="328" t="s">
        <v>138</v>
      </c>
      <c r="C138" s="329"/>
      <c r="D138" s="329"/>
      <c r="E138" s="329"/>
      <c r="F138" s="329"/>
      <c r="G138" s="329"/>
      <c r="H138" s="330"/>
      <c r="I138" s="63"/>
      <c r="J138" s="96"/>
      <c r="L138" s="107"/>
    </row>
    <row r="139" spans="1:12" s="24" customFormat="1" x14ac:dyDescent="0.25">
      <c r="A139" s="26"/>
      <c r="B139" s="333" t="s">
        <v>20</v>
      </c>
      <c r="C139" s="334"/>
      <c r="D139" s="34"/>
      <c r="E139" s="37" t="s">
        <v>2</v>
      </c>
      <c r="F139" s="97" t="s">
        <v>3</v>
      </c>
      <c r="G139" s="37" t="s">
        <v>5</v>
      </c>
      <c r="H139" s="155" t="s">
        <v>51</v>
      </c>
      <c r="I139" s="63"/>
      <c r="J139" s="96"/>
      <c r="L139" s="107"/>
    </row>
    <row r="140" spans="1:12" s="24" customFormat="1" ht="13.8" thickBot="1" x14ac:dyDescent="0.3">
      <c r="A140" s="26"/>
      <c r="B140" s="335"/>
      <c r="C140" s="336"/>
      <c r="D140" s="38" t="s">
        <v>1</v>
      </c>
      <c r="E140" s="124" t="s">
        <v>0</v>
      </c>
      <c r="F140" s="40" t="s">
        <v>1</v>
      </c>
      <c r="G140" s="124" t="s">
        <v>1</v>
      </c>
      <c r="H140" s="41" t="s">
        <v>1</v>
      </c>
      <c r="I140" s="63"/>
      <c r="J140" s="96"/>
      <c r="L140" s="107"/>
    </row>
    <row r="141" spans="1:12" s="24" customFormat="1" x14ac:dyDescent="0.25">
      <c r="A141" s="26"/>
      <c r="B141" s="281" t="s">
        <v>39</v>
      </c>
      <c r="C141" s="138"/>
      <c r="D141" s="135">
        <f>C54</f>
        <v>0</v>
      </c>
      <c r="E141" s="174">
        <v>10</v>
      </c>
      <c r="F141" s="166">
        <f>D141*E141</f>
        <v>0</v>
      </c>
      <c r="G141" s="164">
        <v>5</v>
      </c>
      <c r="H141" s="133">
        <f t="shared" ref="H141:H143" si="4">G141*E141</f>
        <v>50</v>
      </c>
      <c r="I141" s="63"/>
      <c r="J141" s="96"/>
      <c r="L141" s="107"/>
    </row>
    <row r="142" spans="1:12" s="24" customFormat="1" x14ac:dyDescent="0.25">
      <c r="A142" s="26"/>
      <c r="B142" s="281" t="s">
        <v>86</v>
      </c>
      <c r="C142" s="138"/>
      <c r="D142" s="136">
        <f>C60</f>
        <v>0</v>
      </c>
      <c r="E142" s="174">
        <v>5</v>
      </c>
      <c r="F142" s="166">
        <f>D142*E142</f>
        <v>0</v>
      </c>
      <c r="G142" s="164">
        <v>3</v>
      </c>
      <c r="H142" s="133">
        <f t="shared" si="4"/>
        <v>15</v>
      </c>
      <c r="I142" s="63"/>
      <c r="J142" s="96"/>
      <c r="L142" s="107"/>
    </row>
    <row r="143" spans="1:12" s="24" customFormat="1" ht="13.8" thickBot="1" x14ac:dyDescent="0.3">
      <c r="A143" s="26"/>
      <c r="B143" s="179" t="s">
        <v>31</v>
      </c>
      <c r="C143" s="138"/>
      <c r="D143" s="135">
        <f>C64</f>
        <v>0</v>
      </c>
      <c r="E143" s="174">
        <v>5</v>
      </c>
      <c r="F143" s="166">
        <f>D143*E143</f>
        <v>0</v>
      </c>
      <c r="G143" s="164">
        <v>5</v>
      </c>
      <c r="H143" s="133">
        <f t="shared" si="4"/>
        <v>25</v>
      </c>
      <c r="I143" s="63"/>
      <c r="J143" s="96"/>
      <c r="L143" s="63"/>
    </row>
    <row r="144" spans="1:12" s="24" customFormat="1" ht="13.8" thickBot="1" x14ac:dyDescent="0.3">
      <c r="A144" s="26"/>
      <c r="B144" s="30"/>
      <c r="C144" s="31"/>
      <c r="D144" s="32"/>
      <c r="E144" s="44" t="s">
        <v>4</v>
      </c>
      <c r="F144" s="45">
        <f>SUM(F141:F143)</f>
        <v>0</v>
      </c>
      <c r="G144" s="46"/>
      <c r="H144" s="47">
        <f>SUM(H141:H143)</f>
        <v>90</v>
      </c>
      <c r="I144" s="63"/>
      <c r="J144" s="96"/>
      <c r="L144" s="63"/>
    </row>
    <row r="145" spans="1:12" s="24" customFormat="1" ht="13.8" thickBot="1" x14ac:dyDescent="0.3">
      <c r="A145" s="26"/>
      <c r="B145" s="70"/>
      <c r="C145" s="67"/>
      <c r="D145" s="56"/>
      <c r="E145" s="48"/>
      <c r="F145" s="49"/>
      <c r="G145" s="51"/>
      <c r="H145" s="50"/>
      <c r="I145" s="63"/>
      <c r="J145" s="96"/>
      <c r="L145" s="108"/>
    </row>
    <row r="146" spans="1:12" s="24" customFormat="1" ht="13.8" thickBot="1" x14ac:dyDescent="0.3">
      <c r="A146" s="26"/>
      <c r="B146" s="70"/>
      <c r="C146" s="67"/>
      <c r="D146" s="337" t="s">
        <v>195</v>
      </c>
      <c r="E146" s="338"/>
      <c r="F146" s="81">
        <f>(F144/H144)*100</f>
        <v>0</v>
      </c>
      <c r="G146" s="51"/>
      <c r="H146" s="50" t="s">
        <v>140</v>
      </c>
      <c r="I146" s="63"/>
      <c r="J146" s="96"/>
      <c r="L146" s="63"/>
    </row>
    <row r="147" spans="1:12" s="24" customFormat="1" x14ac:dyDescent="0.25">
      <c r="A147" s="26"/>
      <c r="B147" s="70"/>
      <c r="C147" s="67"/>
      <c r="D147" s="91"/>
      <c r="E147" s="91"/>
      <c r="F147" s="79"/>
      <c r="G147" s="51"/>
      <c r="H147" s="50"/>
      <c r="I147" s="63"/>
      <c r="J147" s="96"/>
      <c r="L147" s="63"/>
    </row>
    <row r="148" spans="1:12" s="24" customFormat="1" ht="13.8" thickBot="1" x14ac:dyDescent="0.3">
      <c r="A148" s="26"/>
      <c r="B148" s="26"/>
      <c r="C148" s="26"/>
      <c r="D148" s="26"/>
      <c r="E148" s="26"/>
      <c r="F148" s="26"/>
      <c r="G148" s="26"/>
      <c r="H148" s="26"/>
      <c r="I148" s="63"/>
      <c r="J148" s="96"/>
      <c r="L148" s="95"/>
    </row>
    <row r="149" spans="1:12" s="24" customFormat="1" ht="13.8" thickBot="1" x14ac:dyDescent="0.3">
      <c r="A149" s="26"/>
      <c r="B149" s="328" t="s">
        <v>22</v>
      </c>
      <c r="C149" s="329"/>
      <c r="D149" s="329"/>
      <c r="E149" s="329"/>
      <c r="F149" s="329"/>
      <c r="G149" s="329"/>
      <c r="H149" s="330"/>
      <c r="I149" s="63"/>
      <c r="J149" s="96"/>
      <c r="L149" s="107"/>
    </row>
    <row r="150" spans="1:12" s="24" customFormat="1" x14ac:dyDescent="0.25">
      <c r="A150" s="26"/>
      <c r="B150" s="333" t="s">
        <v>20</v>
      </c>
      <c r="C150" s="334"/>
      <c r="D150" s="34"/>
      <c r="E150" s="37" t="s">
        <v>2</v>
      </c>
      <c r="F150" s="36" t="s">
        <v>3</v>
      </c>
      <c r="G150" s="35" t="s">
        <v>5</v>
      </c>
      <c r="H150" s="155" t="s">
        <v>51</v>
      </c>
      <c r="I150" s="63"/>
      <c r="J150" s="96"/>
      <c r="L150" s="107"/>
    </row>
    <row r="151" spans="1:12" s="24" customFormat="1" ht="13.8" thickBot="1" x14ac:dyDescent="0.3">
      <c r="A151" s="26"/>
      <c r="B151" s="335"/>
      <c r="C151" s="336"/>
      <c r="D151" s="38" t="s">
        <v>1</v>
      </c>
      <c r="E151" s="124" t="s">
        <v>0</v>
      </c>
      <c r="F151" s="39" t="s">
        <v>1</v>
      </c>
      <c r="G151" s="40" t="s">
        <v>1</v>
      </c>
      <c r="H151" s="41" t="s">
        <v>1</v>
      </c>
      <c r="I151" s="63"/>
      <c r="J151" s="96"/>
      <c r="L151" s="107"/>
    </row>
    <row r="152" spans="1:12" s="24" customFormat="1" x14ac:dyDescent="0.25">
      <c r="A152" s="26"/>
      <c r="B152" s="87" t="s">
        <v>97</v>
      </c>
      <c r="C152" s="42"/>
      <c r="D152" s="43">
        <f>C75</f>
        <v>0</v>
      </c>
      <c r="E152" s="142">
        <v>10</v>
      </c>
      <c r="F152" s="134">
        <f>D152*E152</f>
        <v>0</v>
      </c>
      <c r="G152" s="137">
        <v>4</v>
      </c>
      <c r="H152" s="27">
        <f>E152*G152</f>
        <v>40</v>
      </c>
      <c r="I152" s="204"/>
      <c r="J152" s="205"/>
      <c r="L152" s="107"/>
    </row>
    <row r="153" spans="1:12" s="24" customFormat="1" x14ac:dyDescent="0.25">
      <c r="A153" s="26"/>
      <c r="B153" s="87" t="s">
        <v>94</v>
      </c>
      <c r="C153" s="42"/>
      <c r="D153" s="43">
        <f>C80</f>
        <v>0</v>
      </c>
      <c r="E153" s="142">
        <v>10</v>
      </c>
      <c r="F153" s="134">
        <f t="shared" ref="F153:F157" si="5">D153*E153</f>
        <v>0</v>
      </c>
      <c r="G153" s="137">
        <v>4</v>
      </c>
      <c r="H153" s="27">
        <f>G153*E153</f>
        <v>40</v>
      </c>
      <c r="I153" s="204"/>
      <c r="J153" s="205"/>
      <c r="L153" s="107"/>
    </row>
    <row r="154" spans="1:12" s="24" customFormat="1" x14ac:dyDescent="0.25">
      <c r="A154" s="26"/>
      <c r="B154" s="87" t="s">
        <v>108</v>
      </c>
      <c r="C154" s="42"/>
      <c r="D154" s="43">
        <f>C88</f>
        <v>0</v>
      </c>
      <c r="E154" s="142">
        <v>10</v>
      </c>
      <c r="F154" s="134">
        <f t="shared" si="5"/>
        <v>0</v>
      </c>
      <c r="G154" s="137">
        <v>2</v>
      </c>
      <c r="H154" s="27">
        <f t="shared" ref="H154:H156" si="6">G154*E154</f>
        <v>20</v>
      </c>
      <c r="I154" s="204"/>
      <c r="J154" s="205"/>
      <c r="L154" s="107"/>
    </row>
    <row r="155" spans="1:12" s="24" customFormat="1" x14ac:dyDescent="0.25">
      <c r="A155" s="26"/>
      <c r="B155" s="179" t="s">
        <v>141</v>
      </c>
      <c r="C155" s="138"/>
      <c r="D155" s="43">
        <f>C94</f>
        <v>0</v>
      </c>
      <c r="E155" s="142">
        <v>5</v>
      </c>
      <c r="F155" s="134">
        <f t="shared" si="5"/>
        <v>0</v>
      </c>
      <c r="G155" s="137">
        <v>4</v>
      </c>
      <c r="H155" s="27">
        <f t="shared" si="6"/>
        <v>20</v>
      </c>
      <c r="I155" s="204"/>
      <c r="J155" s="205"/>
      <c r="L155" s="107"/>
    </row>
    <row r="156" spans="1:12" s="24" customFormat="1" x14ac:dyDescent="0.25">
      <c r="A156" s="26"/>
      <c r="B156" s="179" t="s">
        <v>142</v>
      </c>
      <c r="C156" s="138"/>
      <c r="D156" s="43">
        <f>C99</f>
        <v>0</v>
      </c>
      <c r="E156" s="142">
        <v>3</v>
      </c>
      <c r="F156" s="134">
        <f t="shared" si="5"/>
        <v>0</v>
      </c>
      <c r="G156" s="137">
        <v>4</v>
      </c>
      <c r="H156" s="27">
        <f t="shared" si="6"/>
        <v>12</v>
      </c>
      <c r="I156" s="204"/>
      <c r="J156" s="205"/>
      <c r="L156" s="107"/>
    </row>
    <row r="157" spans="1:12" s="24" customFormat="1" x14ac:dyDescent="0.25">
      <c r="A157" s="26"/>
      <c r="B157" s="87" t="s">
        <v>159</v>
      </c>
      <c r="C157" s="78"/>
      <c r="D157" s="77">
        <f>C104</f>
        <v>0</v>
      </c>
      <c r="E157" s="142">
        <v>5</v>
      </c>
      <c r="F157" s="134">
        <f t="shared" si="5"/>
        <v>0</v>
      </c>
      <c r="G157" s="145">
        <v>3</v>
      </c>
      <c r="H157" s="28">
        <f>G157*E157</f>
        <v>15</v>
      </c>
      <c r="I157" s="204"/>
      <c r="J157" s="205"/>
      <c r="L157" s="63"/>
    </row>
    <row r="158" spans="1:12" s="24" customFormat="1" x14ac:dyDescent="0.25">
      <c r="A158" s="26"/>
      <c r="B158" s="139" t="s">
        <v>88</v>
      </c>
      <c r="C158" s="70"/>
      <c r="D158" s="136">
        <f>C108</f>
        <v>0</v>
      </c>
      <c r="E158" s="142">
        <v>3</v>
      </c>
      <c r="F158" s="134">
        <f>D158*E158</f>
        <v>0</v>
      </c>
      <c r="G158" s="145">
        <v>3</v>
      </c>
      <c r="H158" s="121">
        <f>G158*E158</f>
        <v>9</v>
      </c>
      <c r="I158" s="204"/>
      <c r="J158" s="205"/>
      <c r="L158" s="63"/>
    </row>
    <row r="159" spans="1:12" s="171" customFormat="1" ht="13.8" thickBot="1" x14ac:dyDescent="0.3">
      <c r="A159" s="172"/>
      <c r="B159" s="179" t="s">
        <v>89</v>
      </c>
      <c r="C159" s="70"/>
      <c r="D159" s="136">
        <f>C112</f>
        <v>0</v>
      </c>
      <c r="E159" s="142">
        <v>3</v>
      </c>
      <c r="F159" s="174">
        <f>D159*E159</f>
        <v>0</v>
      </c>
      <c r="G159" s="145">
        <v>2</v>
      </c>
      <c r="H159" s="121">
        <f>G159*E159</f>
        <v>6</v>
      </c>
      <c r="I159" s="204"/>
      <c r="J159" s="205"/>
      <c r="L159" s="176"/>
    </row>
    <row r="160" spans="1:12" s="24" customFormat="1" ht="13.8" thickBot="1" x14ac:dyDescent="0.3">
      <c r="A160" s="26"/>
      <c r="B160" s="30"/>
      <c r="C160" s="31"/>
      <c r="D160" s="32"/>
      <c r="E160" s="44" t="s">
        <v>4</v>
      </c>
      <c r="F160" s="45">
        <f>SUM(F152:F159)</f>
        <v>0</v>
      </c>
      <c r="G160" s="46"/>
      <c r="H160" s="47">
        <f>SUM(H152:H159)</f>
        <v>162</v>
      </c>
      <c r="I160" s="204"/>
      <c r="J160" s="204"/>
      <c r="L160" s="63"/>
    </row>
    <row r="161" spans="1:12" s="24" customFormat="1" ht="13.8" thickBot="1" x14ac:dyDescent="0.3">
      <c r="A161" s="26"/>
      <c r="B161" s="70"/>
      <c r="C161" s="67"/>
      <c r="D161" s="56"/>
      <c r="E161" s="48"/>
      <c r="F161" s="49"/>
      <c r="G161" s="51"/>
      <c r="H161" s="50"/>
      <c r="I161" s="63"/>
      <c r="J161" s="96"/>
      <c r="L161" s="108"/>
    </row>
    <row r="162" spans="1:12" s="24" customFormat="1" ht="13.8" thickBot="1" x14ac:dyDescent="0.3">
      <c r="A162" s="26"/>
      <c r="B162" s="70"/>
      <c r="C162" s="67"/>
      <c r="D162" s="337" t="s">
        <v>196</v>
      </c>
      <c r="E162" s="338"/>
      <c r="F162" s="81">
        <f>(F160/H160)*100</f>
        <v>0</v>
      </c>
      <c r="G162" s="51"/>
      <c r="H162" s="50" t="s">
        <v>139</v>
      </c>
      <c r="I162" s="63"/>
      <c r="J162" s="96"/>
    </row>
    <row r="163" spans="1:12" s="24" customFormat="1" x14ac:dyDescent="0.25">
      <c r="A163" s="26"/>
      <c r="B163" s="70"/>
      <c r="C163" s="67"/>
      <c r="D163" s="91"/>
      <c r="E163" s="91"/>
      <c r="F163" s="79"/>
      <c r="G163" s="51"/>
      <c r="H163" s="50"/>
      <c r="I163" s="63"/>
      <c r="J163" s="96"/>
    </row>
    <row r="164" spans="1:12" x14ac:dyDescent="0.25">
      <c r="A164" s="26"/>
      <c r="B164" s="70"/>
      <c r="C164" s="67"/>
      <c r="D164" s="91"/>
      <c r="E164" s="91"/>
      <c r="F164" s="79"/>
      <c r="G164" s="51"/>
      <c r="H164" s="50"/>
      <c r="I164" s="63"/>
      <c r="J164" s="85"/>
    </row>
    <row r="165" spans="1:12" ht="13.8" thickBot="1" x14ac:dyDescent="0.3">
      <c r="A165" s="85"/>
      <c r="J165" s="85"/>
    </row>
    <row r="166" spans="1:12" ht="13.8" thickBot="1" x14ac:dyDescent="0.3">
      <c r="A166" s="85"/>
      <c r="E166" s="53"/>
      <c r="F166" s="88"/>
      <c r="G166" s="88" t="s">
        <v>197</v>
      </c>
      <c r="H166" s="81">
        <f>F135*0.33+F146*0.34+F162*0.33</f>
        <v>0</v>
      </c>
      <c r="J166" s="85"/>
    </row>
    <row r="167" spans="1:12" x14ac:dyDescent="0.25">
      <c r="A167" s="85"/>
      <c r="E167" s="52"/>
      <c r="F167" s="48"/>
      <c r="G167" s="48"/>
      <c r="H167" s="79"/>
    </row>
    <row r="184" spans="1:8" ht="12.9" customHeight="1" x14ac:dyDescent="0.25"/>
    <row r="185" spans="1:8" x14ac:dyDescent="0.25">
      <c r="A185" s="6"/>
      <c r="B185" s="66"/>
      <c r="C185" s="67"/>
      <c r="D185" s="64"/>
      <c r="E185" s="85"/>
      <c r="F185" s="56"/>
      <c r="G185" s="66"/>
      <c r="H185" s="72"/>
    </row>
  </sheetData>
  <sheetProtection selectLockedCells="1"/>
  <dataConsolidate/>
  <mergeCells count="17">
    <mergeCell ref="B150:C151"/>
    <mergeCell ref="D162:E162"/>
    <mergeCell ref="B139:C140"/>
    <mergeCell ref="D146:E146"/>
    <mergeCell ref="B149:H149"/>
    <mergeCell ref="E71:H71"/>
    <mergeCell ref="A12:I12"/>
    <mergeCell ref="B138:H138"/>
    <mergeCell ref="A14:I14"/>
    <mergeCell ref="A52:I52"/>
    <mergeCell ref="A73:I73"/>
    <mergeCell ref="A118:I118"/>
    <mergeCell ref="A119:I119"/>
    <mergeCell ref="B122:H122"/>
    <mergeCell ref="B123:C124"/>
    <mergeCell ref="D135:E135"/>
    <mergeCell ref="E92:H92"/>
  </mergeCells>
  <dataValidations count="4">
    <dataValidation type="list" allowBlank="1" showInputMessage="1" showErrorMessage="1" sqref="C60 C104 C108 C37">
      <formula1>$Q$18:$Q$20</formula1>
    </dataValidation>
    <dataValidation type="list" allowBlank="1" showInputMessage="1" showErrorMessage="1" sqref="C88 C112 C28 C22 C25">
      <formula1>$Q$18:$Q$19</formula1>
    </dataValidation>
    <dataValidation type="list" allowBlank="1" showInputMessage="1" showErrorMessage="1" sqref="C47 C80 C94 C99 C75">
      <formula1>$Q$18:$Q$21</formula1>
    </dataValidation>
    <dataValidation type="list" allowBlank="1" showInputMessage="1" showErrorMessage="1" sqref="C16 C41 C54 C64 C31">
      <formula1>$Q$18:$Q$22</formula1>
    </dataValidation>
  </dataValidations>
  <printOptions horizontalCentered="1"/>
  <pageMargins left="0.5" right="0.5" top="0.49375000000000002" bottom="0.75" header="0.5" footer="0.5"/>
  <pageSetup scale="75" firstPageNumber="0" orientation="portrait" r:id="rId1"/>
  <headerFooter alignWithMargins="0">
    <oddFooter>Page &amp;P of &amp;N</oddFooter>
  </headerFooter>
  <rowBreaks count="3" manualBreakCount="3">
    <brk id="50" max="8" man="1"/>
    <brk id="71" max="8" man="1"/>
    <brk id="114" max="8"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zoomScaleNormal="100" zoomScaleSheetLayoutView="100" workbookViewId="0">
      <selection activeCell="C13" sqref="C13:I13"/>
    </sheetView>
  </sheetViews>
  <sheetFormatPr defaultRowHeight="13.2" x14ac:dyDescent="0.25"/>
  <cols>
    <col min="1" max="2" width="13.6640625" style="54" customWidth="1"/>
    <col min="3" max="3" width="16" style="54" customWidth="1"/>
    <col min="4" max="4" width="12.77734375" style="54" customWidth="1"/>
    <col min="5" max="5" width="11.5546875" style="54" customWidth="1"/>
    <col min="6" max="6" width="14.6640625" style="54" customWidth="1"/>
    <col min="7" max="7" width="11.33203125" style="54" customWidth="1"/>
    <col min="8" max="8" width="10.6640625" style="54" customWidth="1"/>
    <col min="9" max="9" width="15.5546875" style="54" customWidth="1"/>
    <col min="10" max="16384" width="8.88671875" style="54"/>
  </cols>
  <sheetData>
    <row r="1" spans="1:18" ht="22.8" x14ac:dyDescent="0.3">
      <c r="A1" s="14" t="s">
        <v>6</v>
      </c>
      <c r="B1" s="218"/>
      <c r="C1" s="218"/>
      <c r="D1" s="218"/>
      <c r="E1" s="218"/>
      <c r="F1" s="218"/>
      <c r="G1" s="218"/>
      <c r="H1" s="218"/>
      <c r="I1" s="219"/>
    </row>
    <row r="2" spans="1:18" ht="14.4" x14ac:dyDescent="0.3">
      <c r="A2" s="220"/>
      <c r="B2" s="221"/>
      <c r="C2" s="221"/>
      <c r="D2" s="221"/>
      <c r="E2" s="221"/>
      <c r="F2" s="221"/>
      <c r="G2" s="221"/>
      <c r="H2" s="221"/>
      <c r="I2" s="222"/>
    </row>
    <row r="3" spans="1:18" ht="15" customHeight="1" x14ac:dyDescent="0.3">
      <c r="A3" s="220"/>
      <c r="B3" s="223"/>
      <c r="C3" s="223"/>
      <c r="D3" s="224"/>
      <c r="E3" s="224"/>
      <c r="F3" s="225"/>
      <c r="G3" s="225"/>
      <c r="H3" s="226"/>
      <c r="I3" s="227"/>
    </row>
    <row r="4" spans="1:18" ht="15" customHeight="1" x14ac:dyDescent="0.3">
      <c r="A4" s="228"/>
      <c r="B4" s="229"/>
      <c r="C4" s="229"/>
      <c r="D4" s="229"/>
      <c r="E4" s="229"/>
      <c r="F4" s="229"/>
      <c r="G4" s="229"/>
      <c r="H4" s="221"/>
      <c r="I4" s="222"/>
    </row>
    <row r="5" spans="1:18" ht="15" customHeight="1" x14ac:dyDescent="0.3">
      <c r="A5" s="220"/>
      <c r="B5" s="230"/>
      <c r="C5" s="224"/>
      <c r="D5" s="231"/>
      <c r="E5" s="232"/>
      <c r="F5" s="221"/>
      <c r="G5" s="233"/>
      <c r="H5" s="221"/>
      <c r="I5" s="222"/>
    </row>
    <row r="6" spans="1:18" ht="15" customHeight="1" x14ac:dyDescent="0.3">
      <c r="A6" s="220"/>
      <c r="B6" s="230"/>
      <c r="C6" s="224"/>
      <c r="D6" s="231"/>
      <c r="E6" s="232"/>
      <c r="F6" s="229"/>
      <c r="G6" s="229"/>
      <c r="H6" s="233"/>
      <c r="I6" s="234"/>
    </row>
    <row r="7" spans="1:18" ht="15" customHeight="1" x14ac:dyDescent="0.25">
      <c r="A7" s="17" t="s">
        <v>183</v>
      </c>
      <c r="B7" s="235"/>
      <c r="C7" s="236"/>
      <c r="D7" s="236"/>
      <c r="E7" s="236"/>
      <c r="F7" s="233"/>
      <c r="G7" s="237"/>
      <c r="H7" s="233"/>
      <c r="I7" s="234"/>
    </row>
    <row r="8" spans="1:18" s="160" customFormat="1" ht="15" customHeight="1" thickBot="1" x14ac:dyDescent="0.3">
      <c r="A8" s="238" t="s">
        <v>111</v>
      </c>
      <c r="B8" s="239"/>
      <c r="C8" s="240"/>
      <c r="D8" s="239"/>
      <c r="E8" s="241"/>
      <c r="F8" s="241"/>
      <c r="G8" s="241"/>
      <c r="H8" s="241"/>
      <c r="I8" s="242"/>
    </row>
    <row r="9" spans="1:18" s="160" customFormat="1" ht="15" customHeight="1" x14ac:dyDescent="0.25">
      <c r="A9" s="225"/>
      <c r="B9" s="268"/>
      <c r="C9" s="269"/>
      <c r="D9" s="268"/>
      <c r="E9" s="226"/>
      <c r="F9" s="226"/>
      <c r="G9" s="226"/>
      <c r="H9" s="226"/>
      <c r="I9" s="226"/>
    </row>
    <row r="10" spans="1:18" s="160" customFormat="1" ht="0.6" customHeight="1" thickBot="1" x14ac:dyDescent="0.3">
      <c r="A10" s="225"/>
      <c r="B10" s="268"/>
      <c r="C10" s="269"/>
      <c r="D10" s="268"/>
      <c r="E10" s="226"/>
      <c r="F10" s="226"/>
      <c r="G10" s="226"/>
      <c r="H10" s="226"/>
      <c r="I10" s="226"/>
    </row>
    <row r="11" spans="1:18" ht="24.75" customHeight="1" thickBot="1" x14ac:dyDescent="0.3">
      <c r="A11" s="328" t="s">
        <v>21</v>
      </c>
      <c r="B11" s="331"/>
      <c r="C11" s="331"/>
      <c r="D11" s="331"/>
      <c r="E11" s="331"/>
      <c r="F11" s="331"/>
      <c r="G11" s="331"/>
      <c r="H11" s="331"/>
      <c r="I11" s="332"/>
      <c r="J11" s="160"/>
      <c r="K11" s="160"/>
      <c r="L11" s="160"/>
      <c r="M11" s="160"/>
      <c r="N11" s="160"/>
      <c r="O11" s="160"/>
      <c r="P11" s="160"/>
      <c r="Q11" s="160"/>
      <c r="R11" s="160"/>
    </row>
    <row r="12" spans="1:18" s="116" customFormat="1" ht="15.6" x14ac:dyDescent="0.3">
      <c r="A12" s="361" t="s">
        <v>27</v>
      </c>
      <c r="B12" s="362"/>
      <c r="C12" s="361" t="s">
        <v>28</v>
      </c>
      <c r="D12" s="363"/>
      <c r="E12" s="363"/>
      <c r="F12" s="363"/>
      <c r="G12" s="363"/>
      <c r="H12" s="363"/>
      <c r="I12" s="362"/>
    </row>
    <row r="13" spans="1:18" s="116" customFormat="1" ht="96.6" customHeight="1" x14ac:dyDescent="0.3">
      <c r="A13" s="346" t="s">
        <v>131</v>
      </c>
      <c r="B13" s="347"/>
      <c r="C13" s="355" t="s">
        <v>162</v>
      </c>
      <c r="D13" s="356"/>
      <c r="E13" s="356"/>
      <c r="F13" s="356"/>
      <c r="G13" s="356"/>
      <c r="H13" s="356"/>
      <c r="I13" s="357"/>
    </row>
    <row r="14" spans="1:18" s="116" customFormat="1" ht="77.400000000000006" customHeight="1" x14ac:dyDescent="0.3">
      <c r="A14" s="187" t="s">
        <v>82</v>
      </c>
      <c r="B14" s="188"/>
      <c r="C14" s="355" t="s">
        <v>199</v>
      </c>
      <c r="D14" s="356"/>
      <c r="E14" s="356"/>
      <c r="F14" s="356"/>
      <c r="G14" s="356"/>
      <c r="H14" s="356"/>
      <c r="I14" s="357"/>
    </row>
    <row r="15" spans="1:18" s="116" customFormat="1" ht="66" customHeight="1" x14ac:dyDescent="0.3">
      <c r="A15" s="341" t="s">
        <v>46</v>
      </c>
      <c r="B15" s="342"/>
      <c r="C15" s="358" t="s">
        <v>200</v>
      </c>
      <c r="D15" s="359"/>
      <c r="E15" s="359"/>
      <c r="F15" s="359"/>
      <c r="G15" s="359"/>
      <c r="H15" s="359"/>
      <c r="I15" s="360"/>
    </row>
    <row r="16" spans="1:18" s="116" customFormat="1" ht="66.599999999999994" customHeight="1" x14ac:dyDescent="0.3">
      <c r="A16" s="341" t="s">
        <v>47</v>
      </c>
      <c r="B16" s="342"/>
      <c r="C16" s="352" t="s">
        <v>201</v>
      </c>
      <c r="D16" s="353"/>
      <c r="E16" s="353"/>
      <c r="F16" s="353"/>
      <c r="G16" s="353"/>
      <c r="H16" s="353"/>
      <c r="I16" s="354"/>
    </row>
    <row r="17" spans="1:13" s="116" customFormat="1" ht="85.2" customHeight="1" x14ac:dyDescent="0.3">
      <c r="A17" s="341" t="s">
        <v>18</v>
      </c>
      <c r="B17" s="342"/>
      <c r="C17" s="352" t="s">
        <v>205</v>
      </c>
      <c r="D17" s="353"/>
      <c r="E17" s="353"/>
      <c r="F17" s="353"/>
      <c r="G17" s="353"/>
      <c r="H17" s="353"/>
      <c r="I17" s="354"/>
    </row>
    <row r="18" spans="1:13" s="116" customFormat="1" ht="96.6" customHeight="1" x14ac:dyDescent="0.3">
      <c r="A18" s="341" t="s">
        <v>19</v>
      </c>
      <c r="B18" s="342"/>
      <c r="C18" s="352" t="s">
        <v>163</v>
      </c>
      <c r="D18" s="353"/>
      <c r="E18" s="353"/>
      <c r="F18" s="353"/>
      <c r="G18" s="353"/>
      <c r="H18" s="353"/>
      <c r="I18" s="354"/>
    </row>
    <row r="19" spans="1:13" s="116" customFormat="1" ht="70.8" customHeight="1" x14ac:dyDescent="0.3">
      <c r="A19" s="341" t="s">
        <v>25</v>
      </c>
      <c r="B19" s="342"/>
      <c r="C19" s="352" t="s">
        <v>206</v>
      </c>
      <c r="D19" s="353"/>
      <c r="E19" s="353"/>
      <c r="F19" s="353"/>
      <c r="G19" s="353"/>
      <c r="H19" s="353"/>
      <c r="I19" s="354"/>
    </row>
    <row r="20" spans="1:13" s="116" customFormat="1" ht="106.8" customHeight="1" thickBot="1" x14ac:dyDescent="0.35">
      <c r="A20" s="346" t="s">
        <v>155</v>
      </c>
      <c r="B20" s="347"/>
      <c r="C20" s="364" t="s">
        <v>164</v>
      </c>
      <c r="D20" s="365"/>
      <c r="E20" s="365"/>
      <c r="F20" s="365"/>
      <c r="G20" s="365"/>
      <c r="H20" s="365"/>
      <c r="I20" s="366"/>
    </row>
    <row r="21" spans="1:13" s="116" customFormat="1" ht="24.6" customHeight="1" thickBot="1" x14ac:dyDescent="0.35">
      <c r="A21" s="328" t="s">
        <v>138</v>
      </c>
      <c r="B21" s="331"/>
      <c r="C21" s="331"/>
      <c r="D21" s="331"/>
      <c r="E21" s="331"/>
      <c r="F21" s="331"/>
      <c r="G21" s="331"/>
      <c r="H21" s="331"/>
      <c r="I21" s="332"/>
    </row>
    <row r="22" spans="1:13" s="116" customFormat="1" ht="15.6" x14ac:dyDescent="0.3">
      <c r="A22" s="361" t="s">
        <v>27</v>
      </c>
      <c r="B22" s="362"/>
      <c r="C22" s="361" t="s">
        <v>28</v>
      </c>
      <c r="D22" s="363"/>
      <c r="E22" s="363"/>
      <c r="F22" s="363"/>
      <c r="G22" s="363"/>
      <c r="H22" s="363"/>
      <c r="I22" s="362"/>
    </row>
    <row r="23" spans="1:13" s="116" customFormat="1" ht="110.4" customHeight="1" x14ac:dyDescent="0.3">
      <c r="A23" s="367" t="s">
        <v>39</v>
      </c>
      <c r="B23" s="368"/>
      <c r="C23" s="364" t="s">
        <v>210</v>
      </c>
      <c r="D23" s="365"/>
      <c r="E23" s="365"/>
      <c r="F23" s="365"/>
      <c r="G23" s="365"/>
      <c r="H23" s="365"/>
      <c r="I23" s="366"/>
    </row>
    <row r="24" spans="1:13" s="116" customFormat="1" ht="62.4" customHeight="1" x14ac:dyDescent="0.3">
      <c r="A24" s="346" t="s">
        <v>86</v>
      </c>
      <c r="B24" s="347"/>
      <c r="C24" s="369" t="s">
        <v>181</v>
      </c>
      <c r="D24" s="370"/>
      <c r="E24" s="370"/>
      <c r="F24" s="370"/>
      <c r="G24" s="370"/>
      <c r="H24" s="370"/>
      <c r="I24" s="371"/>
    </row>
    <row r="25" spans="1:13" s="116" customFormat="1" ht="80.400000000000006" customHeight="1" thickBot="1" x14ac:dyDescent="0.35">
      <c r="A25" s="346" t="s">
        <v>31</v>
      </c>
      <c r="B25" s="347"/>
      <c r="C25" s="364" t="s">
        <v>180</v>
      </c>
      <c r="D25" s="365"/>
      <c r="E25" s="365"/>
      <c r="F25" s="365"/>
      <c r="G25" s="365"/>
      <c r="H25" s="365"/>
      <c r="I25" s="366"/>
    </row>
    <row r="26" spans="1:13" s="116" customFormat="1" ht="24.6" customHeight="1" thickBot="1" x14ac:dyDescent="0.35">
      <c r="A26" s="328" t="s">
        <v>22</v>
      </c>
      <c r="B26" s="331"/>
      <c r="C26" s="331"/>
      <c r="D26" s="331"/>
      <c r="E26" s="331"/>
      <c r="F26" s="331"/>
      <c r="G26" s="331"/>
      <c r="H26" s="331"/>
      <c r="I26" s="332"/>
    </row>
    <row r="27" spans="1:13" s="116" customFormat="1" ht="15.6" x14ac:dyDescent="0.3">
      <c r="A27" s="361" t="s">
        <v>27</v>
      </c>
      <c r="B27" s="362"/>
      <c r="C27" s="361" t="s">
        <v>28</v>
      </c>
      <c r="D27" s="363"/>
      <c r="E27" s="363"/>
      <c r="F27" s="363"/>
      <c r="G27" s="363"/>
      <c r="H27" s="363"/>
      <c r="I27" s="362"/>
    </row>
    <row r="28" spans="1:13" s="116" customFormat="1" ht="135.6" customHeight="1" x14ac:dyDescent="0.3">
      <c r="A28" s="341" t="s">
        <v>97</v>
      </c>
      <c r="B28" s="342"/>
      <c r="C28" s="343" t="s">
        <v>213</v>
      </c>
      <c r="D28" s="344"/>
      <c r="E28" s="344"/>
      <c r="F28" s="344"/>
      <c r="G28" s="344"/>
      <c r="H28" s="344"/>
      <c r="I28" s="345"/>
      <c r="J28" s="54"/>
      <c r="K28" s="211"/>
      <c r="L28" s="211"/>
      <c r="M28" s="211"/>
    </row>
    <row r="29" spans="1:13" s="116" customFormat="1" ht="134.4" customHeight="1" x14ac:dyDescent="0.3">
      <c r="A29" s="341" t="s">
        <v>94</v>
      </c>
      <c r="B29" s="342"/>
      <c r="C29" s="343" t="s">
        <v>182</v>
      </c>
      <c r="D29" s="344"/>
      <c r="E29" s="344"/>
      <c r="F29" s="344"/>
      <c r="G29" s="344"/>
      <c r="H29" s="344"/>
      <c r="I29" s="345"/>
      <c r="J29" s="54"/>
      <c r="K29" s="54"/>
      <c r="L29" s="54"/>
      <c r="M29" s="54"/>
    </row>
    <row r="30" spans="1:13" s="116" customFormat="1" ht="143.4" customHeight="1" x14ac:dyDescent="0.3">
      <c r="A30" s="341" t="s">
        <v>107</v>
      </c>
      <c r="B30" s="342"/>
      <c r="C30" s="343" t="s">
        <v>134</v>
      </c>
      <c r="D30" s="344"/>
      <c r="E30" s="344"/>
      <c r="F30" s="344"/>
      <c r="G30" s="344"/>
      <c r="H30" s="344"/>
      <c r="I30" s="345"/>
      <c r="J30" s="54"/>
      <c r="K30" s="54"/>
      <c r="L30" s="54"/>
      <c r="M30" s="54"/>
    </row>
    <row r="31" spans="1:13" s="116" customFormat="1" ht="81.75" customHeight="1" x14ac:dyDescent="0.3">
      <c r="A31" s="341" t="s">
        <v>141</v>
      </c>
      <c r="B31" s="342"/>
      <c r="C31" s="343" t="s">
        <v>202</v>
      </c>
      <c r="D31" s="344"/>
      <c r="E31" s="344"/>
      <c r="F31" s="344"/>
      <c r="G31" s="344"/>
      <c r="H31" s="344"/>
      <c r="I31" s="345"/>
      <c r="J31" s="54"/>
      <c r="K31" s="54"/>
      <c r="L31" s="54"/>
      <c r="M31" s="54"/>
    </row>
    <row r="32" spans="1:13" s="116" customFormat="1" ht="81.75" customHeight="1" x14ac:dyDescent="0.3">
      <c r="A32" s="341" t="s">
        <v>142</v>
      </c>
      <c r="B32" s="351"/>
      <c r="C32" s="343" t="s">
        <v>203</v>
      </c>
      <c r="D32" s="344"/>
      <c r="E32" s="344"/>
      <c r="F32" s="344"/>
      <c r="G32" s="344"/>
      <c r="H32" s="344"/>
      <c r="I32" s="345"/>
    </row>
    <row r="33" spans="1:9" s="116" customFormat="1" ht="61.2" customHeight="1" x14ac:dyDescent="0.3">
      <c r="A33" s="346" t="s">
        <v>159</v>
      </c>
      <c r="B33" s="347"/>
      <c r="C33" s="348" t="s">
        <v>34</v>
      </c>
      <c r="D33" s="349"/>
      <c r="E33" s="349"/>
      <c r="F33" s="349"/>
      <c r="G33" s="349"/>
      <c r="H33" s="349"/>
      <c r="I33" s="350"/>
    </row>
    <row r="34" spans="1:9" s="116" customFormat="1" ht="90.6" customHeight="1" x14ac:dyDescent="0.3">
      <c r="A34" s="346" t="s">
        <v>88</v>
      </c>
      <c r="B34" s="347"/>
      <c r="C34" s="343" t="s">
        <v>168</v>
      </c>
      <c r="D34" s="344"/>
      <c r="E34" s="344"/>
      <c r="F34" s="344"/>
      <c r="G34" s="344"/>
      <c r="H34" s="344"/>
      <c r="I34" s="345"/>
    </row>
    <row r="35" spans="1:9" ht="48" customHeight="1" x14ac:dyDescent="0.25">
      <c r="A35" s="346" t="s">
        <v>89</v>
      </c>
      <c r="B35" s="347"/>
      <c r="C35" s="343" t="s">
        <v>92</v>
      </c>
      <c r="D35" s="344"/>
      <c r="E35" s="344"/>
      <c r="F35" s="344"/>
      <c r="G35" s="344"/>
      <c r="H35" s="344"/>
      <c r="I35" s="345"/>
    </row>
  </sheetData>
  <sheetProtection selectLockedCells="1"/>
  <dataConsolidate/>
  <mergeCells count="46">
    <mergeCell ref="A20:B20"/>
    <mergeCell ref="A24:B24"/>
    <mergeCell ref="A27:B27"/>
    <mergeCell ref="C27:I27"/>
    <mergeCell ref="A25:B25"/>
    <mergeCell ref="C23:I23"/>
    <mergeCell ref="A21:I21"/>
    <mergeCell ref="A22:B22"/>
    <mergeCell ref="C22:I22"/>
    <mergeCell ref="C20:I20"/>
    <mergeCell ref="A23:B23"/>
    <mergeCell ref="A26:I26"/>
    <mergeCell ref="C24:I24"/>
    <mergeCell ref="C25:I25"/>
    <mergeCell ref="A13:B13"/>
    <mergeCell ref="A15:B15"/>
    <mergeCell ref="A19:B19"/>
    <mergeCell ref="A16:B16"/>
    <mergeCell ref="A11:I11"/>
    <mergeCell ref="C16:I16"/>
    <mergeCell ref="C13:I13"/>
    <mergeCell ref="C14:I14"/>
    <mergeCell ref="C15:I15"/>
    <mergeCell ref="A12:B12"/>
    <mergeCell ref="C12:I12"/>
    <mergeCell ref="A18:B18"/>
    <mergeCell ref="A17:B17"/>
    <mergeCell ref="C19:I19"/>
    <mergeCell ref="C17:I17"/>
    <mergeCell ref="C18:I18"/>
    <mergeCell ref="A35:B35"/>
    <mergeCell ref="C35:I35"/>
    <mergeCell ref="A34:B34"/>
    <mergeCell ref="C34:I34"/>
    <mergeCell ref="A30:B30"/>
    <mergeCell ref="C30:I30"/>
    <mergeCell ref="A32:B32"/>
    <mergeCell ref="C32:I32"/>
    <mergeCell ref="A28:B28"/>
    <mergeCell ref="C28:I28"/>
    <mergeCell ref="A29:B29"/>
    <mergeCell ref="C29:I29"/>
    <mergeCell ref="A33:B33"/>
    <mergeCell ref="C33:I33"/>
    <mergeCell ref="A31:B31"/>
    <mergeCell ref="C31:I31"/>
  </mergeCells>
  <printOptions horizontalCentered="1"/>
  <pageMargins left="0.5" right="0.5" top="0.49375000000000002" bottom="0.75" header="0.5" footer="0.5"/>
  <pageSetup scale="73" firstPageNumber="0" orientation="portrait" r:id="rId1"/>
  <headerFooter alignWithMargins="0">
    <oddFooter>Page &amp;P of &amp;N</oddFooter>
  </headerFooter>
  <rowBreaks count="2" manualBreakCount="2">
    <brk id="20" max="8" man="1"/>
    <brk id="25"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84DBAE-ED1A-4AB6-983D-D33B75778CBE}"/>
</file>

<file path=customXml/itemProps2.xml><?xml version="1.0" encoding="utf-8"?>
<ds:datastoreItem xmlns:ds="http://schemas.openxmlformats.org/officeDocument/2006/customXml" ds:itemID="{4A0FD83E-4FA6-46B8-BAE2-875632EA45A9}"/>
</file>

<file path=customXml/itemProps3.xml><?xml version="1.0" encoding="utf-8"?>
<ds:datastoreItem xmlns:ds="http://schemas.openxmlformats.org/officeDocument/2006/customXml" ds:itemID="{7CD970B8-91B1-468F-83DC-96A9D71D06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BLCC</vt:lpstr>
      <vt:lpstr>BLCC Guidance</vt:lpstr>
      <vt:lpstr>BLCC!Print_Area</vt:lpstr>
      <vt:lpstr>'BLCC Guidance'!Print_Area</vt:lpstr>
      <vt:lpstr>Summary!Print_Area</vt:lpstr>
      <vt:lpstr>BLCC!Print_Titles</vt:lpstr>
      <vt:lpstr>'BLCC Guidance'!Print_Titles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dc:creator>
  <cp:lastModifiedBy>Ozimok, Eric</cp:lastModifiedBy>
  <cp:lastPrinted>2016-12-08T15:51:57Z</cp:lastPrinted>
  <dcterms:created xsi:type="dcterms:W3CDTF">2009-12-04T16:36:09Z</dcterms:created>
  <dcterms:modified xsi:type="dcterms:W3CDTF">2016-12-08T15:52:00Z</dcterms:modified>
</cp:coreProperties>
</file>